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lmudena\Desktop\"/>
    </mc:Choice>
  </mc:AlternateContent>
  <xr:revisionPtr revIDLastSave="0" documentId="8_{41523325-D121-40C5-8D40-2CF772A7B945}" xr6:coauthVersionLast="47" xr6:coauthVersionMax="47" xr10:uidLastSave="{00000000-0000-0000-0000-000000000000}"/>
  <bookViews>
    <workbookView xWindow="495" yWindow="510" windowWidth="28095" windowHeight="13005" xr2:uid="{89428AA4-569C-406C-9892-739AC5F73B2E}"/>
  </bookViews>
  <sheets>
    <sheet name="Hoja1" sheetId="1" r:id="rId1"/>
  </sheets>
  <definedNames>
    <definedName name="_xlnm._FilterDatabase" localSheetId="0" hidden="1">Hoja1!$A$3:$L$236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6" i="1" l="1"/>
  <c r="G228" i="1"/>
  <c r="G226" i="1"/>
  <c r="G223" i="1"/>
  <c r="G218" i="1"/>
  <c r="G211" i="1"/>
  <c r="G199" i="1"/>
  <c r="G193" i="1"/>
  <c r="G188" i="1"/>
  <c r="G182" i="1"/>
  <c r="G180" i="1"/>
  <c r="G173" i="1"/>
  <c r="G169" i="1"/>
  <c r="G167" i="1"/>
  <c r="G155" i="1"/>
  <c r="G151" i="1"/>
  <c r="G149" i="1"/>
  <c r="G144" i="1"/>
  <c r="G141" i="1"/>
  <c r="G136" i="1"/>
  <c r="G129" i="1"/>
  <c r="G123" i="1"/>
  <c r="G117" i="1"/>
  <c r="G107" i="1"/>
  <c r="G104" i="1"/>
  <c r="G99" i="1"/>
  <c r="G90" i="1"/>
  <c r="G85" i="1"/>
  <c r="G82" i="1"/>
  <c r="G77" i="1"/>
  <c r="G72" i="1"/>
  <c r="G69" i="1"/>
  <c r="G66" i="1"/>
  <c r="G64" i="1"/>
  <c r="G49" i="1"/>
  <c r="G35" i="1"/>
  <c r="G32" i="1"/>
  <c r="G25" i="1"/>
  <c r="G22" i="1"/>
  <c r="G17" i="1"/>
  <c r="G15" i="1"/>
  <c r="G12" i="1"/>
  <c r="G9"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5" i="1"/>
  <c r="C6" i="1"/>
  <c r="C7" i="1"/>
  <c r="C8" i="1"/>
  <c r="C9" i="1"/>
  <c r="C10" i="1"/>
  <c r="C11" i="1"/>
  <c r="C12" i="1"/>
  <c r="C13" i="1"/>
  <c r="C14" i="1"/>
  <c r="C15" i="1"/>
  <c r="C16" i="1"/>
  <c r="C17" i="1"/>
  <c r="C18" i="1"/>
  <c r="C19" i="1"/>
  <c r="C20" i="1"/>
  <c r="C4" i="1"/>
</calcChain>
</file>

<file path=xl/sharedStrings.xml><?xml version="1.0" encoding="utf-8"?>
<sst xmlns="http://schemas.openxmlformats.org/spreadsheetml/2006/main" count="1868" uniqueCount="1291">
  <si>
    <t>LISTADO DE FACTURAS</t>
  </si>
  <si>
    <t>Num. Factura</t>
  </si>
  <si>
    <t>Tercero</t>
  </si>
  <si>
    <t>Denominación Social</t>
  </si>
  <si>
    <t>Importe Total</t>
  </si>
  <si>
    <t>Expediente</t>
  </si>
  <si>
    <t>Fecha</t>
  </si>
  <si>
    <t>Nº RCF</t>
  </si>
  <si>
    <t>Aplicación Presupuestaria</t>
  </si>
  <si>
    <t>Texto Concepto</t>
  </si>
  <si>
    <t>1</t>
  </si>
  <si>
    <t>B/21106</t>
  </si>
  <si>
    <t>B81738494</t>
  </si>
  <si>
    <t>A2B PROCESOS GRAFICOS</t>
  </si>
  <si>
    <t>2/2021000001876</t>
  </si>
  <si>
    <t>03/11/2021</t>
  </si>
  <si>
    <t>08/11/2021</t>
  </si>
  <si>
    <t/>
  </si>
  <si>
    <t>2021001571</t>
  </si>
  <si>
    <t>2021  912 22601</t>
  </si>
  <si>
    <t>1 PLACA CONMEMORATIVA 24X19 CM. CON ESTUCHE PERSONALIZACION A TODO COLOR. FACTURA IMPORTE 37.95 €; Factura por Registro de Entrada en la Unidad de Registro REG01 - 7103/2021</t>
  </si>
  <si>
    <t>05/11/2021</t>
  </si>
  <si>
    <t>12/11/2021</t>
  </si>
  <si>
    <t>FV/70745</t>
  </si>
  <si>
    <t>B82347683</t>
  </si>
  <si>
    <t>ACCESORIOS Y TAPIZADOS MAYRO, S.L.</t>
  </si>
  <si>
    <t>2/2021000002155</t>
  </si>
  <si>
    <t>10/12/2021</t>
  </si>
  <si>
    <t>2021001782</t>
  </si>
  <si>
    <t>2021  920 21400</t>
  </si>
  <si>
    <t>2 CADENA DE NIEVE TEXTIL 74 TURISMO Y 73 TURISMO Y 1 CADENA DE NIEVE ACERO 4X4 GRUPO 390; Factura por Registro de Entrada en la Unidad de Registro REG01 - 7926/2021</t>
  </si>
  <si>
    <t>13/12/2021</t>
  </si>
  <si>
    <t>20/12/2021</t>
  </si>
  <si>
    <t>21286</t>
  </si>
  <si>
    <t>B82577651</t>
  </si>
  <si>
    <t>ACRISTALAMIENTOS ORGAZ, S.L.</t>
  </si>
  <si>
    <t>2/2021000001926</t>
  </si>
  <si>
    <t>2021001594</t>
  </si>
  <si>
    <t>2021  330 21200</t>
  </si>
  <si>
    <t>16 HORAS DE TRABAJO Y 68 BOTES DE SILICONA NEUTRA (SELLADO CRISTALES C.S.C) FACTURA IMPORTE 909.92 €; Factura por Registro de Entrada en la Unidad de Registro REG01 - 7204/2021</t>
  </si>
  <si>
    <t>10/11/2021</t>
  </si>
  <si>
    <t>19/11/2021</t>
  </si>
  <si>
    <t>28/10/2021</t>
  </si>
  <si>
    <t>22/11/2021</t>
  </si>
  <si>
    <t>2021  326 22609</t>
  </si>
  <si>
    <t>05/10/2021</t>
  </si>
  <si>
    <t>2/2021000001979</t>
  </si>
  <si>
    <t>24/11/2021</t>
  </si>
  <si>
    <t>22/12/2021</t>
  </si>
  <si>
    <t>26/11/2021</t>
  </si>
  <si>
    <t>21/12/2021</t>
  </si>
  <si>
    <t>25/11/2021</t>
  </si>
  <si>
    <t>88</t>
  </si>
  <si>
    <t>47523736D</t>
  </si>
  <si>
    <t>AINHOA GONZALEZ COLOMO</t>
  </si>
  <si>
    <t>2/2021000000368</t>
  </si>
  <si>
    <t>31/10/2021</t>
  </si>
  <si>
    <t>2021001548</t>
  </si>
  <si>
    <t>2021  1532 21000</t>
  </si>
  <si>
    <t>500 RASILLONES 40X20X4, 1 HORA DE TORITO, 73 SACOS DE CEMENTO GRIS. FACTURA IMPORTE 841.91 €: Factura por Registro de Entrada en la Unidad de Registro REG01 - 7031/2021</t>
  </si>
  <si>
    <t>02/11/2021</t>
  </si>
  <si>
    <t>09/11/2021</t>
  </si>
  <si>
    <t>04/11/2021</t>
  </si>
  <si>
    <t>93</t>
  </si>
  <si>
    <t>2/2021000002163</t>
  </si>
  <si>
    <t>30/11/2021</t>
  </si>
  <si>
    <t>2021001780</t>
  </si>
  <si>
    <t>59 SACOS DE CEMENTO GRIS: Factura por Registro de Entrada en la Unidad de Registro REG01 - 7920/2021</t>
  </si>
  <si>
    <t>16/12/2021</t>
  </si>
  <si>
    <t>95</t>
  </si>
  <si>
    <t>2/2021000002288</t>
  </si>
  <si>
    <t>30/12/2021</t>
  </si>
  <si>
    <t>2022000086</t>
  </si>
  <si>
    <t>COMPRA DE MATERIALES DE CONSTRUCCION: RASILLONES, SACOS DE CEMENTO, SACOS DE YESO, LADRILLO, ETC. FACTURA IMPORTE 998.056 €; Factura por Registro de Entrada en la Unidad de Registro REG01 - 28/2022</t>
  </si>
  <si>
    <t>2021/247</t>
  </si>
  <si>
    <t>05320254D</t>
  </si>
  <si>
    <t>ALBERTO GARCIA SANCHEZ</t>
  </si>
  <si>
    <t>2/2021000001981</t>
  </si>
  <si>
    <t>23/11/2021</t>
  </si>
  <si>
    <t>2021001632</t>
  </si>
  <si>
    <t>2021  312 22106</t>
  </si>
  <si>
    <t>Factura 2021/247/2021, relativa a ´Electrodos adultos Heartstart FRx AED de Philips / GASTOS DE ENVIO´: Factura por Registro de Entrada en la Unidad de Registro REG01 - 7457/2021</t>
  </si>
  <si>
    <t>03/12/2021</t>
  </si>
  <si>
    <t>4234</t>
  </si>
  <si>
    <t>50185322N</t>
  </si>
  <si>
    <t>ALBERTO REQUEREY SANCHEZ</t>
  </si>
  <si>
    <t>2/2021000001955</t>
  </si>
  <si>
    <t>09/12/2021</t>
  </si>
  <si>
    <t>2022000205</t>
  </si>
  <si>
    <t>2021  920 62600</t>
  </si>
  <si>
    <t>MOLDURA AUTOADHESIVA BL. MOLDURA SIN TABIQUE BLANCO, BASE SCHUCKOFACTURA IMPORTE 19.07 €: Factura por Registro de Entrada en la Unidad de Registro REG01 - 869/2022</t>
  </si>
  <si>
    <t>4267</t>
  </si>
  <si>
    <t>27/12/2021</t>
  </si>
  <si>
    <t>2022000204</t>
  </si>
  <si>
    <t>MOLDURA AUTOADHESIVA BLANCA,, MOLDURA SIN TABIQUE BLANCO. FACTURA IMPORTE 6.61 €: Factura por Registro de Entrada en la Unidad de Registro REG01 - 868/2022</t>
  </si>
  <si>
    <t>14/12/2021</t>
  </si>
  <si>
    <t>24</t>
  </si>
  <si>
    <t>08943384H</t>
  </si>
  <si>
    <t>ALEJANDRO LUIS VALDES LOPEZ</t>
  </si>
  <si>
    <t>2/2021000002218</t>
  </si>
  <si>
    <t>2021001805</t>
  </si>
  <si>
    <t>IBERICOS, TORTILLAS, BANDEJAS CANAPES. AGAPE AMBULANCIA; Factura por Registro de Entrada en la Unidad de Registro REG01 - 7996/2021</t>
  </si>
  <si>
    <t>23/12/2021</t>
  </si>
  <si>
    <t>26</t>
  </si>
  <si>
    <t>2/2021000002227</t>
  </si>
  <si>
    <t>17/12/2021</t>
  </si>
  <si>
    <t>2021001858</t>
  </si>
  <si>
    <t>ÁGAPE DE ACTO DE RECONOCIMIENTO Y ENTREGA DE PREMIOS DE EDUCACIÓN POR SU LABOR Y TRABAJO A LOS MEJORES EXPEDIENTES ACADÉMICOS.: Factura por Registro de Entrada en la Unidad de Registro REG01 - 8173/2021</t>
  </si>
  <si>
    <t>29/12/2021</t>
  </si>
  <si>
    <t>25</t>
  </si>
  <si>
    <t>2/2021000002228</t>
  </si>
  <si>
    <t>28/12/2021</t>
  </si>
  <si>
    <t>2021001806</t>
  </si>
  <si>
    <t>REFORESTACION Y TORNEO NAVIDAD PROTECCION CIVIL: Factura por Registro de Entrada en la Unidad de Registro REG01 - 7997/2021</t>
  </si>
  <si>
    <t>17/11/2021</t>
  </si>
  <si>
    <t>2021  920 21200</t>
  </si>
  <si>
    <t>18/11/2021</t>
  </si>
  <si>
    <t>DS-ASE-INV-ES-2021-33129161</t>
  </si>
  <si>
    <t>0000006</t>
  </si>
  <si>
    <t>AMAZON EU S.A R.L. SUCURSAL EN ESPAÑA</t>
  </si>
  <si>
    <t>2/2021000002174</t>
  </si>
  <si>
    <t>25/10/2021</t>
  </si>
  <si>
    <t>2021001816</t>
  </si>
  <si>
    <t>2021  338 22611</t>
  </si>
  <si>
    <t>LAMPARAS LED PARA BELEN AYUNTAMIENTO. : Factura por Registro de Entrada en la Unidad de Registro REG01 - 8029/2021</t>
  </si>
  <si>
    <t>ES1MF0MUAEUS</t>
  </si>
  <si>
    <t>W0184081H</t>
  </si>
  <si>
    <t>AMAZON EU S.AR.L SUCURSAL EN ESPAÑA</t>
  </si>
  <si>
    <t>2/2021000001573</t>
  </si>
  <si>
    <t>2021001726</t>
  </si>
  <si>
    <t>DESTRUCTORA DE PAPEL DE ALIMENTACION AUTOMATICA Y CORTE EN PARTICULAS P4. FACTURA IMPORTE 101.13 €: Factura por Registro de Entrada en la Unidad de Registro REG01 - 7694/2021</t>
  </si>
  <si>
    <t>00152</t>
  </si>
  <si>
    <t>B87047908</t>
  </si>
  <si>
    <t>AMBULANCIAS Y QUIROFANOS SAN JOSE, S.L.</t>
  </si>
  <si>
    <t>2/2021000001692</t>
  </si>
  <si>
    <t>01/10/2021</t>
  </si>
  <si>
    <t>04/10/2021</t>
  </si>
  <si>
    <t>2021001422</t>
  </si>
  <si>
    <t>2021  312 21401</t>
  </si>
  <si>
    <t>LIMPIEZA Y ESTERILIZACION MATERIAL SANITARIO DE AMBULANCIA PARA PASAR ITV INTERNA DE LA CAM. FACTURA IMPORTE 2500 €: Factura por Registro de Entrada en la Unidad de Registro REG01 - 6430/2021</t>
  </si>
  <si>
    <t>16/10/2021</t>
  </si>
  <si>
    <t>178</t>
  </si>
  <si>
    <t>46843335V</t>
  </si>
  <si>
    <t>ANA MARIA PEREZ GARCIA</t>
  </si>
  <si>
    <t>2021001841</t>
  </si>
  <si>
    <t>PAN.: Factura por Registro de Entrada en la Unidad de Registro REG01 - 8145/2021</t>
  </si>
  <si>
    <t>20254509L</t>
  </si>
  <si>
    <t>ANGEL GAITAN NIETO</t>
  </si>
  <si>
    <t>2/2021000002262</t>
  </si>
  <si>
    <t>2021001859</t>
  </si>
  <si>
    <t>SELLADO Y REPARACION DE GOTERAS EN EL CENTRO SOCIO CULTURAL. FACTURA IMPORTE 363 €; Factura por Registro de Entrada en la Unidad de Registro REG01 - 8190/2021</t>
  </si>
  <si>
    <t>31/12/2021</t>
  </si>
  <si>
    <t>Rect-/6</t>
  </si>
  <si>
    <t>50743469H</t>
  </si>
  <si>
    <t>ANTONIO DOMINGUEZ CONTRERAS</t>
  </si>
  <si>
    <t>2/2021000002267</t>
  </si>
  <si>
    <t>2022000026</t>
  </si>
  <si>
    <t>Factura Rect-/6/2021, relativa a ´Discoteca Móvil navideña sobre Camión Escenario el 30 de Diciembre en El Álamo (Madrid)´; Factura por Registro de Entrada en la Unidad de Registro REG01 - 156/2022</t>
  </si>
  <si>
    <t>Rect-/7</t>
  </si>
  <si>
    <t>2/2021000002273</t>
  </si>
  <si>
    <t>2022000027</t>
  </si>
  <si>
    <t>Factura Rect-/7/2021, relativa a ´Fiesta infantil navideña sobre Camión Escenario el 30 de Diciembre en El Álamo (Madrid)´: Factura por Registro de Entrada en la Unidad de Registro REG01 - 157/2022</t>
  </si>
  <si>
    <t>21/465</t>
  </si>
  <si>
    <t>B45259868</t>
  </si>
  <si>
    <t>ANTONIO MIGUEL ALONSO E HIJOS, S.L.</t>
  </si>
  <si>
    <t>2/2021000001922</t>
  </si>
  <si>
    <t>2021001575</t>
  </si>
  <si>
    <t>Factura 21/465/2021, relativa a ´AC 16 SURF D / C60B3TERAP´ PARA FILOMENA; Factura por Registro de Entrada en la Unidad de Registro REG01 - 7117/2021</t>
  </si>
  <si>
    <t>21/510</t>
  </si>
  <si>
    <t>2/2021000002124</t>
  </si>
  <si>
    <t>2021001766</t>
  </si>
  <si>
    <t>Factura 21/510/2021, relativa a ´AC 16 SURF D / C60B3ADH´: ASFALTO PARA DESPERFECTOS OCASIONADO POR FILOMENA.  Factura por Registro de Entrada en la Unidad de Registro REG01 - 7877/2021</t>
  </si>
  <si>
    <t>21/566</t>
  </si>
  <si>
    <t>2/2021000002287</t>
  </si>
  <si>
    <t>2022000024</t>
  </si>
  <si>
    <t>Factura 21/566/2021, relativa a ´C60B3ADH´; Factura por Registro de Entrada en la Unidad de Registro REG01 - 125/2022</t>
  </si>
  <si>
    <t>R3974406375</t>
  </si>
  <si>
    <t>B65130643</t>
  </si>
  <si>
    <t>APPLE RETAIL SPAIN, S.L.U</t>
  </si>
  <si>
    <t>2/2022000000019</t>
  </si>
  <si>
    <t>2022000045</t>
  </si>
  <si>
    <t>2022  920 21600</t>
  </si>
  <si>
    <t>CARGADOR COCHE USB Y CABLE USB. FACTURA IMPORTE 59,95 €: Factura por Registro de Entrada en la Unidad de Registro REG01 - 202/2022</t>
  </si>
  <si>
    <t>21M0023517</t>
  </si>
  <si>
    <t>A81573479</t>
  </si>
  <si>
    <t>ARVAL SERVICE LEASE S.A.</t>
  </si>
  <si>
    <t>2/2021000002100</t>
  </si>
  <si>
    <t>30/10/2021</t>
  </si>
  <si>
    <t>2021001743</t>
  </si>
  <si>
    <t>2021  920 20400</t>
  </si>
  <si>
    <t>ALQUILER VEHICULO DEL 01/10/2021 AL 31/10/2021. FACTURA IMPORTE 592.56 €: Factura por Registro de Entrada en la Unidad de Registro REG01 - 7790/2021</t>
  </si>
  <si>
    <t>02/12/2021</t>
  </si>
  <si>
    <t>385</t>
  </si>
  <si>
    <t>B86678661</t>
  </si>
  <si>
    <t>ASENER INSTALACIONES ELECTRICAS, S.L.</t>
  </si>
  <si>
    <t>2/2021000001975</t>
  </si>
  <si>
    <t>10/10/2021</t>
  </si>
  <si>
    <t>2021001585</t>
  </si>
  <si>
    <t>2021  340 61900</t>
  </si>
  <si>
    <t>6 PLANTILLAS FAROLAS, 24 JUEGASO DE PERNIOS, 6 PICAS DE 1,5, 12 CABLE DESNUDO DE COBRE 35 MM Y 6 ARQUETAS DE 40X40. FACTURA IMPORTE 970.66 €: Factura por Registro de Entrada en la Unidad de Registro REG01 - 7156/2021</t>
  </si>
  <si>
    <t>01/12/2021</t>
  </si>
  <si>
    <t>a/11400</t>
  </si>
  <si>
    <t>A79165023</t>
  </si>
  <si>
    <t>ASMOBEL, S.A.</t>
  </si>
  <si>
    <t>2/2021000001732</t>
  </si>
  <si>
    <t>06/10/2021</t>
  </si>
  <si>
    <t>08/10/2021</t>
  </si>
  <si>
    <t>2021001451</t>
  </si>
  <si>
    <t>2021  337 21500</t>
  </si>
  <si>
    <t>Factura a/11400/2021, relativa a ´Sillas polivalentes / Mesas polivalentes de medidas 120 x 60´; Factura por Registro de Entrada en la Unidad de Registro REG01 - 6526/2021</t>
  </si>
  <si>
    <t>14/10/2021</t>
  </si>
  <si>
    <t>4/2021</t>
  </si>
  <si>
    <t>G86685914</t>
  </si>
  <si>
    <t>ASOCIACION CULTURAL CORO DE ACTORES</t>
  </si>
  <si>
    <t>2/2021000002249</t>
  </si>
  <si>
    <t>2021001882</t>
  </si>
  <si>
    <t>ACTUACION EN EL CENTRO SOCIO CULTURAL EL DIA 21 DE DICIEMBRE DE 2021. FACTURA IMPORTE 900 €; Factura por Registro de Entrada en la Unidad de Registro REG01 - 8276/2021</t>
  </si>
  <si>
    <t>21-011</t>
  </si>
  <si>
    <t>G87353538</t>
  </si>
  <si>
    <t>ASOCIACION SOCIOCULTURAL LITXI TRISKEL</t>
  </si>
  <si>
    <t>2/2021000001944</t>
  </si>
  <si>
    <t>09/10/2021</t>
  </si>
  <si>
    <t>2021001601</t>
  </si>
  <si>
    <t>2021  340 22718</t>
  </si>
  <si>
    <t>MONITOR EDUCACION AMBIENTAL DIA 10 DE SEPTIEMBRE DE 2021. FACTURA IMPORTE 200 €: Factura por Registro de Entrada en la Unidad de Registro REG01 - 7265/2021</t>
  </si>
  <si>
    <t>21-012</t>
  </si>
  <si>
    <t>2/2021000001945</t>
  </si>
  <si>
    <t>13/11/2021</t>
  </si>
  <si>
    <t>2021001600</t>
  </si>
  <si>
    <t>MONITOR EDUCACION AMBIENTAL DIA 13 DE NOVIEMBRE DE 2021. FACTURA IMPORTE 200 €: Factura por Registro de Entrada en la Unidad de Registro REG01 - 7264/2021</t>
  </si>
  <si>
    <t>FACTURA 21-/0138</t>
  </si>
  <si>
    <t>B82226523</t>
  </si>
  <si>
    <t>ATRIUM SELECCION Y FORMACION S.L.</t>
  </si>
  <si>
    <t>2/2021000002135</t>
  </si>
  <si>
    <t>2021001793</t>
  </si>
  <si>
    <t>2021  241 22757</t>
  </si>
  <si>
    <t>Factura FACTURA 21-/0138/2021, relativa a ´FACTURA 21-0138. Reactivación Profesional para personas desempleadas de larga duración mayores de 30 años. RDLD/0012/2021    Alumnos participantes: 20. Horas de formación: 100 horas Curso: MÓDULO DE SENSIBILIZACIÓN MEDIOAMBIENTAL (50 horas) Curso: MÓDULO DE COMPETENCIAS DIGITALES BÁSICAS (20 horas) Curso: MÓDULO DE PREVENCIÓN DE RIESGO LABORALES BÁSICO (30 horas) Formación impartida del 15/11/2021 al 03/12/2021 Impartido: en el centro civico El Alamo. Avenida de Toledo, 36.    Servicio exento de IVA conforme al artículo 20.1.9 de la ley del IVA 37/1992´; Factura por Registro de Entrada en la Unidad de Registro REG01 - 7945/2021</t>
  </si>
  <si>
    <t>435/2021</t>
  </si>
  <si>
    <t>B28886463</t>
  </si>
  <si>
    <t>AUTOCARES JUANFRAN S.L.</t>
  </si>
  <si>
    <t>2/2021000002157</t>
  </si>
  <si>
    <t>2021001797</t>
  </si>
  <si>
    <t>TRASLADO REALIZADO EN AUTOCAR DESDE EL ALAMO CON DESTINO EN TORREJON DE ARDOZ Y REGRESO: Factura por Registro de Entrada en la Unidad de Registro REG01 - 7955/2021</t>
  </si>
  <si>
    <t>434/2021</t>
  </si>
  <si>
    <t>2/2021000002222</t>
  </si>
  <si>
    <t>2021001853</t>
  </si>
  <si>
    <t>2021  231 22699</t>
  </si>
  <si>
    <t>TRASLADO REALIZADO EN AUTOCAR DESDE EL ALAMO CON DESTINO TORREJON DE ARDOZ Y REGRESO: Factura por Registro de Entrada en la Unidad de Registro REG01 - 7975/2021</t>
  </si>
  <si>
    <t>1/21</t>
  </si>
  <si>
    <t>FC/10</t>
  </si>
  <si>
    <t>B67754275</t>
  </si>
  <si>
    <t>AUTOMOVILES FER CAN SL</t>
  </si>
  <si>
    <t>2/2021000002064</t>
  </si>
  <si>
    <t>2021001652</t>
  </si>
  <si>
    <t>REPARACION INSTALACION ELECTRIA ELEVALUNAS CITROEN XSARA 20 MATRICULA 9267CRL.FACTURA IMPORTE 89.54 €: Factura por Registro de Entrada en la Unidad de Registro REG01 - 7502/2021</t>
  </si>
  <si>
    <t>FC/12</t>
  </si>
  <si>
    <t>2/2021000002063</t>
  </si>
  <si>
    <t>2021001654</t>
  </si>
  <si>
    <t>PINZA DE FRENO TRASERA DERECHA /IZQUIERDA, DISCO DE FRENO TRASERO, PASTILLAS TRASERAS, JUEGO DE DISCOS DELANTEROS, ETC. VEHICULO NISSAN CABSTAR MATRICULA 7135GBL. FACTURA IMPORTE 2764.56 €; Factura por Registro de Entrada en la Unidad de Registro REG01 - 7505/2021</t>
  </si>
  <si>
    <t>FC/7</t>
  </si>
  <si>
    <t>2/2021000002066</t>
  </si>
  <si>
    <t>2021001649</t>
  </si>
  <si>
    <t>BATERIA 145 AH 800EN NISSAN CABSTAR 7135GBL. FACTURA IMPORTE 488.48 €; Factura por Registro de Entrada en la Unidad de Registro REG01 - 7499/2021</t>
  </si>
  <si>
    <t>FC/8</t>
  </si>
  <si>
    <t>2/2021000002086</t>
  </si>
  <si>
    <t>2021001650</t>
  </si>
  <si>
    <t>MAQUINA EXCAVADORA MOTOR DE ARRANQUE, SUSTITUCION INSTALACION ELECTRICA. FACTURA IMPORTE 818.02 €; Factura por Registro de Entrada en la Unidad de Registro REG01 - 7500/2021</t>
  </si>
  <si>
    <t>FC/1</t>
  </si>
  <si>
    <t>2/2021000002077</t>
  </si>
  <si>
    <t>2021001643</t>
  </si>
  <si>
    <t>2021  130 21400</t>
  </si>
  <si>
    <t>BRAZO SUSPENSION, KHUMO 2 RUEDAS, MONTAJE Y EQUILIBRADO, MANO DE OBRA. VEHICULO SEAT IBIZA 0009JDZ. FACTURA IMPORTE 403.70 €; Factura por Registro de Entrada en la Unidad de Registro REG01 - 7492/2021</t>
  </si>
  <si>
    <t>FC/11</t>
  </si>
  <si>
    <t>2/2021000002075</t>
  </si>
  <si>
    <t>2021001653</t>
  </si>
  <si>
    <t>4 RUEDAS KUMHO, MONTAJE, EQUILIBRADO Y PARALELO. VEHICULO OPEL INSIGNIA 4301GRS. FACTURA IMPORTE 490.39 €; Factura por Registro de Entrada en la Unidad de Registro REG01 - 7503/2021</t>
  </si>
  <si>
    <t>FC/2</t>
  </si>
  <si>
    <t>2/2021000002076</t>
  </si>
  <si>
    <t>2021001644</t>
  </si>
  <si>
    <t>BOMBA DE AGUA, GLASER RETN MOTOR, KIT DISTRUCION, BOTELLA EXPANSION, ANTICONGELANTE, ETC VEHICULO SEAT IBIZA 0009JDZ. FACTURA IMPORTE 1018.60 €: Factura por Registro de Entrada en la Unidad de Registro REG01 - 7493/2021</t>
  </si>
  <si>
    <t>FC/3</t>
  </si>
  <si>
    <t>2/2021000002071</t>
  </si>
  <si>
    <t>2021001645</t>
  </si>
  <si>
    <t>CORREA AUXILIAR, TENSOR CORREA, POLEA ALTERNADOR, ETC. FACTURA IMPORTE 446.09 €; Factura por Registro de Entrada en la Unidad de Registro REG01 - 7494/2021</t>
  </si>
  <si>
    <t>FC/4</t>
  </si>
  <si>
    <t>2/2021000002072</t>
  </si>
  <si>
    <t>2021001646</t>
  </si>
  <si>
    <t>DISCOS DE FRENOS, BOSHC PASTILLA DE FRENO, PINZA DE FRENO DERECHA, MANO DE OBRA SUSTITUCION, AVISADOS PASTILLAS, ETC. FACTURA IMPORTE 886.53 €; Factura por Registro de Entrada en la Unidad de Registro REG01 - 7495/2021</t>
  </si>
  <si>
    <t>FC/9</t>
  </si>
  <si>
    <t>2/2021000002078</t>
  </si>
  <si>
    <t>2021001651</t>
  </si>
  <si>
    <t>2 KHUMO 215 60R16 99V. VEHICULO SEAT ATECA MATRICULA 8292KFZ. FACTURA IMPORTE 210.37 €; Factura por Registro de Entrada en la Unidad de Registro REG01 - 7501/2021</t>
  </si>
  <si>
    <t>FC/5</t>
  </si>
  <si>
    <t>2/2021000002092</t>
  </si>
  <si>
    <t>2021001647</t>
  </si>
  <si>
    <t>LIMPIEZA FAP, BOMBA DE AGUA, COMPROBACION INSTALACION ELECTRICA BOMBA DE AGUA ADICIONAL A CENTRALITA, ETC. AMBULANCIA MUNICIPAL 0777HRD. FACTURA IMPORTE 684.27 €; Factura por Registro de Entrada en la Unidad de Registro REG01 - 7496/2021</t>
  </si>
  <si>
    <t>FC/6</t>
  </si>
  <si>
    <t>2/2021000002093</t>
  </si>
  <si>
    <t>2021001648</t>
  </si>
  <si>
    <t>FILTRO ACEITE, BOMBILLA H7, TRATAMIENTO LIMPIEZA MOTORES DIESEL, TRATAMIENTO FUGAS ACEITE MOTOR, AMBULANCIA MUNICIPAL 0777HRD. FACTURA IMPORTE 267.62 €; Factura por Registro de Entrada en la Unidad de Registro REG01 - 7498/2021</t>
  </si>
  <si>
    <t>FC/13</t>
  </si>
  <si>
    <t>2/2021000002178</t>
  </si>
  <si>
    <t>2021001804</t>
  </si>
  <si>
    <t>REPARACION VEHICULO SEAT ATECA MATRICULA 8292KFZ; Factura por Registro de Entrada en la Unidad de Registro REG01 - 7988/2021</t>
  </si>
  <si>
    <t>14</t>
  </si>
  <si>
    <t>2/2021000002289</t>
  </si>
  <si>
    <t>2022000056</t>
  </si>
  <si>
    <t>FILTRO COMBUSTIBLE, FILTRO ACEITE, CAMION IVECO M-1136-YS. FACTURA IMPORTE 401,47 €: Factura por Registro de Entrada en la Unidad de Registro REG01 - 351/2022</t>
  </si>
  <si>
    <t>Emitw-/2704</t>
  </si>
  <si>
    <t>A60917978</t>
  </si>
  <si>
    <t>AXA SEGUROS GENERALES</t>
  </si>
  <si>
    <t>2/2021000002261</t>
  </si>
  <si>
    <t>2022000004</t>
  </si>
  <si>
    <t>2021  920 22403</t>
  </si>
  <si>
    <t>Factura Emitw-/2704/2021, relativa a ´POLIZA 47898905 - RECIBO 21188226 - PRODUCTO 8093 - AUTO PROTECT - EFECTO 01/11/2021 - VENCIMIENTO 01/11/2022 - XXXXXXXXX - XXXXXXXXX´: VEHICULO SERVICIOS GENERALES MATRICULA 5707HFH. Factura por Registro de Entrada en la Unidad de Registro REG01 - 58/2022</t>
  </si>
  <si>
    <t>2021/273</t>
  </si>
  <si>
    <t>P2814800E</t>
  </si>
  <si>
    <t>AYUNTAMIENTO DE TORREJON DE ARDOZ</t>
  </si>
  <si>
    <t>2/2021000002108</t>
  </si>
  <si>
    <t>2022000126</t>
  </si>
  <si>
    <t>COMPRA DE 99 ENTRADAS MAGICAS NAVIDADES LOS DIAS 9 Y 10 DE DICIEMBRE DE 2021. FACTURA IMPORTE 149 €: Factura por Registro de Entrada en la Unidad de Registro REG01 - 693/2022</t>
  </si>
  <si>
    <t>A/97</t>
  </si>
  <si>
    <t>B88043351</t>
  </si>
  <si>
    <t>AZULEJOS ROSA PARLA S.L.</t>
  </si>
  <si>
    <t>2021001742</t>
  </si>
  <si>
    <t>14 PALET PIZARRA IREGULAR PLANCHON NEGRA 25/26. FACTURA IMPORTE 3726.80 €: Factura por Registro de Entrada en la Unidad de Registro REG01 - 7778/2021</t>
  </si>
  <si>
    <t>394.147.447</t>
  </si>
  <si>
    <t>B63890909</t>
  </si>
  <si>
    <t>BARCEL EURO INVERSIONES, S.L.</t>
  </si>
  <si>
    <t>2/2021000001866</t>
  </si>
  <si>
    <t>2021001559</t>
  </si>
  <si>
    <t>ITV VEHICULO CAMION IVECO M-1136-YS. FACTURA IMPORTE 77.80 €: Factura por Registro de Entrada en la Unidad de Registro REG01 - 7060/2021</t>
  </si>
  <si>
    <t>2/2021000002129</t>
  </si>
  <si>
    <t>2021  340 21202</t>
  </si>
  <si>
    <t>2021  340 21200</t>
  </si>
  <si>
    <t>00362</t>
  </si>
  <si>
    <t>50873243A</t>
  </si>
  <si>
    <t>BEATRIZ RUIZ DE LA PEÑA</t>
  </si>
  <si>
    <t>2021001842</t>
  </si>
  <si>
    <t>MENU ADAPTADOS TRABAJADORES MARROQUIS. : Factura por Registro de Entrada en la Unidad de Registro REG01 - 8146/2021</t>
  </si>
  <si>
    <t>2021  151 60911</t>
  </si>
  <si>
    <t>2022094</t>
  </si>
  <si>
    <t>B81054025</t>
  </si>
  <si>
    <t>BOSQUE JARDIN ALGAMA S.L</t>
  </si>
  <si>
    <t>2022000237</t>
  </si>
  <si>
    <t>FACTURA IMPORTE 280.95 €; Factura por Registro de Entrada en la Unidad de Registro REG01 - 957/2022</t>
  </si>
  <si>
    <t>2/2021000001864</t>
  </si>
  <si>
    <t>16/11/2021</t>
  </si>
  <si>
    <t>X0437614A</t>
  </si>
  <si>
    <t>CALIN CORSEU</t>
  </si>
  <si>
    <t>2/2021000001974</t>
  </si>
  <si>
    <t>20/11/2021</t>
  </si>
  <si>
    <t>2021001631</t>
  </si>
  <si>
    <t>2021  231 22799</t>
  </si>
  <si>
    <t>MANTENIMIENTO Y CONSERJERIA DEL CENTRO MUNICIPAL DEL MAYOR. (NOVIEMBRE) FACTURA IMPORTE 84.70 €: Factura por Registro de Entrada en la Unidad de Registro REG01 - 7445/2021</t>
  </si>
  <si>
    <t>2/21</t>
  </si>
  <si>
    <t>2/2021000002199</t>
  </si>
  <si>
    <t>2021001838</t>
  </si>
  <si>
    <t>MANTENIMIENTO Y CONSERJERIA DEL CENTRO MUNICIPAL DEL MAYOR diciembre: Factura por Registro de Entrada en la Unidad de Registro REG01 - 8115/2021</t>
  </si>
  <si>
    <t>29/11/2021</t>
  </si>
  <si>
    <t>27/11/2021</t>
  </si>
  <si>
    <t>B211847/21</t>
  </si>
  <si>
    <t>A28848802</t>
  </si>
  <si>
    <t>CAPARROS EXTINTORES, S.A.U.</t>
  </si>
  <si>
    <t>2/2021000001758</t>
  </si>
  <si>
    <t>11/10/2021</t>
  </si>
  <si>
    <t>2021001478</t>
  </si>
  <si>
    <t>2021  920 22710</t>
  </si>
  <si>
    <t>MANTENIMIENTO PREVENTIVO DE EXTINTORES Y DETECCION DE INCENDIOS TERCER REVISION TRIMESTRAL. FACTURA IMPORTE 408.38 €: Factura por Registro de Entrada en la Unidad de Registro REG01 - 6645/2021</t>
  </si>
  <si>
    <t>13/10/2021</t>
  </si>
  <si>
    <t>B211848/21</t>
  </si>
  <si>
    <t>2/2021000001759</t>
  </si>
  <si>
    <t>2021001477</t>
  </si>
  <si>
    <t>CUOTA DE REVISION TRIMESTRAL DE BOCAS DE INCENDIO. EN EL CENTRO SOCIO CULTURAL, COLEGIO, CENTRO CIVICO Y NAVE. FACTURA IMPORTE 98.83 €: Factura por Registro de Entrada en la Unidad de Registro REG01 - 6644/2021</t>
  </si>
  <si>
    <t>21-E/00356</t>
  </si>
  <si>
    <t>B36442895</t>
  </si>
  <si>
    <t>CENEPO CONSULT SLU</t>
  </si>
  <si>
    <t>2/2021000002165</t>
  </si>
  <si>
    <t>2021001815</t>
  </si>
  <si>
    <t>2021  241 22748</t>
  </si>
  <si>
    <t>Factura 21-E/00356/2021, relativa a ´[A partir del presupuesto 21-PR00231 con fecha 25-11-2021] / Programa de cualificación profesional para personas jóvenes desempleadas de larga duración
CÓDIGO CURSO: GJCDLD/0003/2021
Certificado ADGG0408 operaciones auxiliares de servicios administrativos y generales / MF0969_1 TÉCNICAS ADMINISTRATIVAS BÁSICAS 2ª edición / MF0970_1 OPERACIONES BÁSICAS DE COMUNICACIÓN 2ª edición / MF0971_1 REPRODUCCIÓN Y ARCHIVO 2ª edición´: Factura por Registro de Entrada en la Unidad de Registro REG01 - 8028/2021</t>
  </si>
  <si>
    <t>21/10685</t>
  </si>
  <si>
    <t>B81405664</t>
  </si>
  <si>
    <t>CENTRAL DE CATERING SERVICATERING S.L.</t>
  </si>
  <si>
    <t>2/2021000001859</t>
  </si>
  <si>
    <t>29/10/2021</t>
  </si>
  <si>
    <t>2021001545</t>
  </si>
  <si>
    <t>2021  320 22799</t>
  </si>
  <si>
    <t>Factura 21/10685/2021, relativa a ´MENU NIÑOS / MENU TRITURADOS / EN CASA DE NIÑOS PASEMISI (EL ALAMO) / SERVIDOS DURANTE OCTUBRE 2021´; Factura por Registro de Entrada en la Unidad de Registro REG01 - 7016/2021</t>
  </si>
  <si>
    <t>01/11/2021</t>
  </si>
  <si>
    <t>2021FBFN02480878</t>
  </si>
  <si>
    <t>A28425270</t>
  </si>
  <si>
    <t>CENTROS COMERCIALES CARREFOUR, S.A.</t>
  </si>
  <si>
    <t>3/2020000000027</t>
  </si>
  <si>
    <t>2021001764</t>
  </si>
  <si>
    <t>IMPRESORA HP DESKJET2723E. FACTURA IMPORTE 54.90 €: Factura por Registro de Entrada en la Unidad de Registro REG01 - 7869/2021</t>
  </si>
  <si>
    <t>PR/21094</t>
  </si>
  <si>
    <t>B85346922</t>
  </si>
  <si>
    <t>CIBERNOS GLOBAL CLOUD, S.L.</t>
  </si>
  <si>
    <t>2/2021000000703</t>
  </si>
  <si>
    <t>2021001579</t>
  </si>
  <si>
    <t>2021  920 22701</t>
  </si>
  <si>
    <t>Factura PR/21094/2021, relativa a ´Mantenimiento informático - Periodo: octubre 2021´: Factura por Registro de Entrada en la Unidad de Registro REG01 - 7128/2021</t>
  </si>
  <si>
    <t>PR21/-116</t>
  </si>
  <si>
    <t>2022000046</t>
  </si>
  <si>
    <t>Factura PR21/-116/2021, relativa a ´Mantenimiento informático  Periodo: diciembre 2021´: Factura por Registro de Entrada en la Unidad de Registro REG01 - 264/2022</t>
  </si>
  <si>
    <t>F00401211100095</t>
  </si>
  <si>
    <t>B86042306</t>
  </si>
  <si>
    <t>CIMODIN, S.L.</t>
  </si>
  <si>
    <t>2021001775</t>
  </si>
  <si>
    <t>PLANTAS Y MUSGO. FACTURA IMPORTE 39.94 €: Factura por Registro de Entrada en la Unidad de Registro REG01 - 7893/2021</t>
  </si>
  <si>
    <t>F00401211100036</t>
  </si>
  <si>
    <t>2/2021000002172</t>
  </si>
  <si>
    <t>2021001819</t>
  </si>
  <si>
    <t>PLANTAS PARA BELEN AYUNTAMIENTO. : Factura por Registro de Entrada en la Unidad de Registro REG01 - 8036/2021</t>
  </si>
  <si>
    <t>FV.21/08771</t>
  </si>
  <si>
    <t>B46384574</t>
  </si>
  <si>
    <t>COMERCIAL CIRVA, S.L.</t>
  </si>
  <si>
    <t>2/2021000001850</t>
  </si>
  <si>
    <t>2021001539</t>
  </si>
  <si>
    <t>2021  171 22111</t>
  </si>
  <si>
    <t>AMORTIGUADOR PARA TACOS MOTOR MAQUINARIA JARDINES. FACTURA IMPORTE 13.79 €: Factura por Registro de Entrada en la Unidad de Registro REG01 - 6988/2021</t>
  </si>
  <si>
    <t>1722</t>
  </si>
  <si>
    <t>B81913972</t>
  </si>
  <si>
    <t>COMERCIAL MARTIN TRON, S.L.</t>
  </si>
  <si>
    <t>2/2021000001943</t>
  </si>
  <si>
    <t>2021001583</t>
  </si>
  <si>
    <t>206,08 ESTRELLA CRUVA PULIDO BLANCO CHINA ROJO Y NEGRO 400X400X37, 14 PALETS. FACTURA IMPORTE 2161.76 €: Factura por Registro de Entrada en la Unidad de Registro REG01 - 7139/2021</t>
  </si>
  <si>
    <t>1844</t>
  </si>
  <si>
    <t>2/2021000002167</t>
  </si>
  <si>
    <t>2021001759</t>
  </si>
  <si>
    <t>24 BORDILLO RECTO BICAPA. FACTURA IMPORTE 106.14 €: Factura por Registro de Entrada en la Unidad de Registro REG01 - 7841/2021</t>
  </si>
  <si>
    <t>0001/2021</t>
  </si>
  <si>
    <t>B87704078</t>
  </si>
  <si>
    <t>COORDINADORA DE OBRAS PUBLICAS TRANSPORTES Y SERV. GENERALES</t>
  </si>
  <si>
    <t>2/2021000001983</t>
  </si>
  <si>
    <t>2021001617</t>
  </si>
  <si>
    <t>2021  320 21200</t>
  </si>
  <si>
    <t>27 TONELADAS DE ARENA DE RIO, 29 TOLENADAS DE GARBANCILLO, 28 TONELADAS DE ARENA DE RIO. FACTURA IMPORTE 1552.73 €; Factura por Registro de Entrada en la Unidad de Registro REG01 - 7405/2021</t>
  </si>
  <si>
    <t>306-G</t>
  </si>
  <si>
    <t>E81744906</t>
  </si>
  <si>
    <t>CRISTALERIAS RUFO C.B.</t>
  </si>
  <si>
    <t>2/2021000002046</t>
  </si>
  <si>
    <t>2021001638</t>
  </si>
  <si>
    <t>2021  320 21204</t>
  </si>
  <si>
    <t>489N</t>
  </si>
  <si>
    <t>2022000067</t>
  </si>
  <si>
    <t>CRISTAL ARMADO KATEDRAL. FACTURA IMPORTE  34,49 €: Factura por Registro de Entrada en la Unidad de Registro REG01 - 486/2022</t>
  </si>
  <si>
    <t>X6867313L</t>
  </si>
  <si>
    <t>CRISTIAN DORU TUDOSOIU</t>
  </si>
  <si>
    <t>2021001847</t>
  </si>
  <si>
    <t>PATATAS, TOMATES, PIÑA, ESCAROLA, : Factura por Registro de Entrada en la Unidad de Registro REG01 - 8157/2021</t>
  </si>
  <si>
    <t>28096-2021-10-3-N</t>
  </si>
  <si>
    <t>Q2866001G</t>
  </si>
  <si>
    <t>CRUZ ROJA ESPAÑOLA</t>
  </si>
  <si>
    <t>2/2021000001703</t>
  </si>
  <si>
    <t>2021001449</t>
  </si>
  <si>
    <t>Factura 28096-2021-10-3-N/2021, relativa a ´TELEASISTENCIA AYUNTAMIENTO EL ALAMO PROPIO SEPTIEMBRE 2021 / TITULARES/MES TAD 18,00.TITULARES/MES TAM 22,00.BENEFICIARIOS/MES 0,00. DETECTOD DE GAS 4 ¿/MES. DETECTOD DE HUMO 2 ¿/MES / 16 TITULARES MES COMPLETO / 0 BENEFICIARIOS CON COLGANTE MES COMPLETO / 5 BENEFICIARIOS SIN COLGANTE MES COMPLETO / 1 TITULARES MES INCOMPLETO / 0 ALTAS Y 1 BAJAS / 0 BENEFICIARIOS CON COLGANTE MES INCOMPLETO / 0 BENEFICIARIOS SIN COLGANTE MES INCOMPLETO´; Factura por Registro de Entrada en la Unidad de Registro REG01 - 6522/2021</t>
  </si>
  <si>
    <t>28096-2021-11-3-N</t>
  </si>
  <si>
    <t>2/2021000001869</t>
  </si>
  <si>
    <t>2021001567</t>
  </si>
  <si>
    <t>Factura 28096-2021-11-3-N/2021, relativa a ´TELEASISTENCIA AYUNTAMIENTO EL ALAMO PROPIO OCTUBRE    2021 / TITULARES/MES TAD 18,00.TITULARES/MES TAM 22,00.BENEFICIARIOS/MES 0,00. DETECTOD DE GAS 4 ¿/MES. DETECTOD DE HUMO 2 ¿/MES / 16 TITULARES MES COMPLETO / 0 BENEFICIARIOS CON COLGANTE MES COMPLETO / 5 BENEFICIARIOS SIN COLGANTE MES COMPLETO / 4 TITULARES MES INCOMPLETO / 4 ALTAS Y 0 BAJAS / 0 BENEFICIARIOS CON COLGANTE MES INCOMPLETO / 0 BENEFICIARIOS SIN COLGANTE MES INCOMPLETO´; Factura por Registro de Entrada en la Unidad de Registro REG01 - 7093/2021</t>
  </si>
  <si>
    <t>28096-2021-12-3-N</t>
  </si>
  <si>
    <t>2/2021000002104</t>
  </si>
  <si>
    <t>2021001754</t>
  </si>
  <si>
    <t>Factura 28096-2021-12-3-N/2021, relativa a ´TELEASISTENCIA AYUNTAMIENTO EL ALAMO PROPIO NOVIEMBRE  2021 / TITULARES/MES TAD 18,00.TITULARES/MES TAM 22,00.BENEFICIARIOS/MES 0,00. DETECTOD DE GAS 4 ¿/MES. DETECTOD DE HUMO 2 ¿/MES / 20 TITULARES MES COMPLETO / 0 BENEFICIARIOS CON COLGANTE MES COMPLETO / 5 BENEFICIARIOS SIN COLGANTE MES COMPLETO / 1 ALTAS Y 0 BAJAS / 0 BENEFICIARIOS CON COLGANTE MES INCOMPLETO / 0 BENEFICIARIOS SIN COLGANTE MES INCOMPLETO´; Factura por Registro de Entrada en la Unidad de Registro REG01 - 7834/2021</t>
  </si>
  <si>
    <t>28096-2021-12-6-N</t>
  </si>
  <si>
    <t>2/2021000002105</t>
  </si>
  <si>
    <t>2021001755</t>
  </si>
  <si>
    <t>Factura 28096-2021-12-6-N/2021, relativa a ´TELEASISTENCIA AYUNTAMIENTO EL ALAMO PROPIO PREVISION DICIEMBRE  2021 / TITULARES/MES TAD 18,00.TITULARES/MES TAM 22,00.BENEFICIARIOS/MES 0,00. DETECTOD DE GAS 4 ¿/MES. DETECTOD DE HUMO 2 ¿/MES / 21 TITULARES MES COMPLETO / 0 BENEFICIARIOS CON COLGANTE MES COMPLETO / 5 BENEFICIARIOS SIN COLGANTE MES COMPLETO / 0 ALTAS Y 0 BAJAS / 0 BENEFICIARIOS CON COLGANTE MES INCOMPLETO / 0 BENEFICIARIOS SIN COLGANTE MES INCOMPLETO´; Factura por Registro de Entrada en la Unidad de Registro REG01 - 7835/2021</t>
  </si>
  <si>
    <t>2021  320 21202</t>
  </si>
  <si>
    <t>Emit-2021/72</t>
  </si>
  <si>
    <t>B82281395</t>
  </si>
  <si>
    <t>DESCALZOS PRODUCCIONES S.L.</t>
  </si>
  <si>
    <t>2/2021000002148</t>
  </si>
  <si>
    <t>2021001794</t>
  </si>
  <si>
    <t>2021  330 22620</t>
  </si>
  <si>
    <t>Factura Emit-2021/72/2021, relativa a ´Por la representacion de la obra Mentiras Inteligentes en el Teatro Centro Sociocultural Las Catalinas de El Alamo el 11 de Diciembre de 2021 dentro de la programacion del 2º Semestre de La Red de teatros de  la Comunidad de Madrid .´; Factura por Registro de Entrada en la Unidad de Registro REG01 - 7946/2021</t>
  </si>
  <si>
    <t>Emit-/53756</t>
  </si>
  <si>
    <t>B61818894</t>
  </si>
  <si>
    <t>DISTRIBUIDORA DE SERVICIOS ANTIVIRUS, S.L.</t>
  </si>
  <si>
    <t>2/2021000002094</t>
  </si>
  <si>
    <t>2021001706</t>
  </si>
  <si>
    <t>2021  920 21600</t>
  </si>
  <si>
    <t>Factura Emit-/53756/2021, relativa a ´KESB - KASPERSKY ENDPOINT SECURITY FOR BUSINESS - SELECT - LICENCIA - CON UN AÑO DE MANTENIMIENTO - Antivirus Kaspersky
licencia: PN: KL4863XAPFR
(incluye descuento especial)´: Factura por Registro de Entrada en la Unidad de Registro REG01 - 7586/2021</t>
  </si>
  <si>
    <t>2/21000882</t>
  </si>
  <si>
    <t>B81061152</t>
  </si>
  <si>
    <t>E. S. EL ALAMO S.L.</t>
  </si>
  <si>
    <t>2/2021000001890</t>
  </si>
  <si>
    <t>2021001574</t>
  </si>
  <si>
    <t>2021  920 22103</t>
  </si>
  <si>
    <t>SUMINISTRO GASOLINA VEHICULOS MUNICIPALES DURANTE EL MES DE OCTUBRE DE 2021. FACTURA IMPORTE 2459.24 €: Factura por Registro de Entrada en la Unidad de Registro REG01 - 7110/2021.  POR APROBACION RECONOCIMIENTO EXTRAJUDICIAL PLENO DEL DIA 25 DE NOVIEMBRE DE 2021.</t>
  </si>
  <si>
    <t>2/21000967</t>
  </si>
  <si>
    <t>2/2021000002295</t>
  </si>
  <si>
    <t>2021001832</t>
  </si>
  <si>
    <t>SUMINISTRO DE GASOLINA VEHICULOS MUNICIPALES DURANTE EL MES DE NOVIEMBRE DE 2021: Factura por Registro de Entrada en la Unidad de Registro REG01 - 8101/2021</t>
  </si>
  <si>
    <t>2/21001057</t>
  </si>
  <si>
    <t>2/2021000002297</t>
  </si>
  <si>
    <t>2021001876</t>
  </si>
  <si>
    <t>SUMINISTRO DE GASOLINA VEHICULOS MUNICIPALES DURANTE EL MES DE DICIEMBRE DE 2021. FACTURA IMPORTE 1969.60 €: Factura por Registro de Entrada en la Unidad de Registro REG01 - 8256/2021</t>
  </si>
  <si>
    <t>38/2021</t>
  </si>
  <si>
    <t>77323031K</t>
  </si>
  <si>
    <t>EDUARDO PEREZ ESPINOSA</t>
  </si>
  <si>
    <t>2/2021000001766</t>
  </si>
  <si>
    <t>2021001570</t>
  </si>
  <si>
    <t>2021  330 22203</t>
  </si>
  <si>
    <t>SISTEMA PROGRAMACION GRABACIONES EN DIRECTO RADIO EL ALAMO. FACTURA IMPORTE 104.94 €: Factura por Registro de Entrada en la Unidad de Registro REG01 - 7102/2021</t>
  </si>
  <si>
    <t>M/213509</t>
  </si>
  <si>
    <t>A28381648</t>
  </si>
  <si>
    <t>ELECTROMECANICA MAGAR, S.A.</t>
  </si>
  <si>
    <t>2/2021000001701</t>
  </si>
  <si>
    <t>2021001437</t>
  </si>
  <si>
    <t>MANTENIMIENTO 4ª TRIMESTRE DE 2021. AYUNTAMIENTO, CENTRO SOCIO CULTURAL Y CENTRO MAYORES. FACTURA IMPORTE 653.40 €: Factura por Registro de Entrada en la Unidad de Registro REG01 - 6467/2021</t>
  </si>
  <si>
    <t>R/214101</t>
  </si>
  <si>
    <t>2/2021000002301</t>
  </si>
  <si>
    <t>2022000071</t>
  </si>
  <si>
    <t>2021  920 22794</t>
  </si>
  <si>
    <t>IMPORTE CORRESPONDIENTE A LOS TRABAJOS REALIZADOS EN EL ELEVADOR DE LA PLAZA DE LA CONSTITUCIÓN, 1 SEGÚN PRESUPUESTO RM/21/1027: Factura por Registro de Entrada en la Unidad de Registro REG01 - 8113/2021</t>
  </si>
  <si>
    <t>120.12.21</t>
  </si>
  <si>
    <t>B87642013</t>
  </si>
  <si>
    <t>ELEGANT WOOD S.L.</t>
  </si>
  <si>
    <t>2/2021000002263</t>
  </si>
  <si>
    <t>2021001767</t>
  </si>
  <si>
    <t>2021  920 62500</t>
  </si>
  <si>
    <t>FABRICACION DE BUZON REAL EN DM HIDROFUGO EN CRUDO SIN PINTAR. DE 55 X 55 X 150. FACTURA IMPORTE 605 €; Factura por Registro de Entrada en la Unidad de Registro REG01 - 7881/2021</t>
  </si>
  <si>
    <t>F542821764</t>
  </si>
  <si>
    <t>A28476208</t>
  </si>
  <si>
    <t>Empresa de Transformación Agraria, SA</t>
  </si>
  <si>
    <t>2/2021000001537</t>
  </si>
  <si>
    <t>2021001620</t>
  </si>
  <si>
    <t>2021  340 62900</t>
  </si>
  <si>
    <t>Factura F542821764/2021, relativa a ´PER. FACT. 19-10-2021/16-11-2021 CERTIFICACION Nº1 Y FINAL DE OBRA DE CONSTRUCCIÓN DE PISTA POLIDEPORTIVA Y ZONA DE RECREO EN EL ´´IES EL ÁLAMO´´ DE EL ÁLAMO. - 0000000001´: Factura por Registro de Entrada en la Unidad de Registro REG01 - 7424/2021</t>
  </si>
  <si>
    <t>F210380</t>
  </si>
  <si>
    <t>B88026315</t>
  </si>
  <si>
    <t>ESTUDIO JGYP IBERIA S.L.</t>
  </si>
  <si>
    <t>2/2021000001842</t>
  </si>
  <si>
    <t>2021001540</t>
  </si>
  <si>
    <t>REALIZACION DE INSPECCION TECNICA DEL COLEGIO DE ESTUDIOS INFANTIL Y PRIMARIA. FACTURA IMPORTE 695.75 €: Factura por Registro de Entrada en la Unidad de Registro REG01 - 6989/2021</t>
  </si>
  <si>
    <t>A21/9</t>
  </si>
  <si>
    <t>50719074A</t>
  </si>
  <si>
    <t>FELIX PASTOR ALFONSO</t>
  </si>
  <si>
    <t>2/2021000001717</t>
  </si>
  <si>
    <t>2021001438</t>
  </si>
  <si>
    <t>2021  920 22604</t>
  </si>
  <si>
    <t>Factura A21/9/2021, relativa a ´HONORARIOS SEPTIEMBRE 21´; Factura por Registro de Entrada en la Unidad de Registro REG01 - 6469/2021</t>
  </si>
  <si>
    <t>A21/10</t>
  </si>
  <si>
    <t>2/2021000001791</t>
  </si>
  <si>
    <t>2021001481</t>
  </si>
  <si>
    <t>Factura A21/10/2021, relativa a ´HONORARIOS OCTUBRE 21 - TRES DÍAS DE SERVICIOS JURÍDICOS, SEGÚN LA IGUALA DE 1250€ MENSUALES, A RAZÓN DE 41.66 EUROS DÍA.´: Factura por Registro de Entrada en la Unidad de Registro REG01 - 6674/2021</t>
  </si>
  <si>
    <t>1/210011</t>
  </si>
  <si>
    <t>B42953547</t>
  </si>
  <si>
    <t>Flas Import JJ SL</t>
  </si>
  <si>
    <t>2/2021000002152</t>
  </si>
  <si>
    <t>2021001784</t>
  </si>
  <si>
    <t>2021  171 22109</t>
  </si>
  <si>
    <t>Factura 1/210011/2021, relativa a ´Enlace recto de 32 / Alargadera Laton Mh 1/2 pulgada / Disolvente Universal´; Factura por Registro de Entrada en la Unidad de Registro REG01 - 7936/2021</t>
  </si>
  <si>
    <t>1/210012</t>
  </si>
  <si>
    <t>2/2021000002151</t>
  </si>
  <si>
    <t>2021001785</t>
  </si>
  <si>
    <t>Factura 1/210012/2021, relativa a ´Bolsa 50 unidades codo 1/2´´ / Enlace recto de 25 / Enlace recto de 32 / Valvula bola mariposa larón 1´´ / Enlace latón 32 x 1 ´´ / Rollo 100 mt. tuberia 25 x 10´; Factura por Registro de Entrada en la Unidad de Registro REG01 - 7937/2021</t>
  </si>
  <si>
    <t>1/210013</t>
  </si>
  <si>
    <t>2/2021000002149</t>
  </si>
  <si>
    <t>2021001787</t>
  </si>
  <si>
    <t>Factura 1/210013/2021, relativa a ´cloro en pastillas / Guantes de trabajo talla 9´; Factura por Registro de Entrada en la Unidad de Registro REG01 - 7939/2021</t>
  </si>
  <si>
    <t>1/210014</t>
  </si>
  <si>
    <t>2/2021000002180</t>
  </si>
  <si>
    <t>2021001786</t>
  </si>
  <si>
    <t>Factura 1/210014/2021, relativa a ´Pintura Interior-Exterior 4lts / Rodillo Antigota Estandar / Pincel pintor nº 12 / Paletina pint doble 25mm  nº12´; Factura por Registro de Entrada en la Unidad de Registro REG01 - 7938/2021</t>
  </si>
  <si>
    <t>1/210015</t>
  </si>
  <si>
    <t>2/2021000002190</t>
  </si>
  <si>
    <t>2021001790</t>
  </si>
  <si>
    <t>2021  231 21200</t>
  </si>
  <si>
    <t>2021  920 22608</t>
  </si>
  <si>
    <t>1/210016</t>
  </si>
  <si>
    <t>2/2021000002191</t>
  </si>
  <si>
    <t>2021001788</t>
  </si>
  <si>
    <t>Factura 1/210016/2021, relativa a ´GRIFO CISTERNA LATERAL FLOTADOR / TORNILLO BAÑO SUJECION BIDET INODORO  INOX 2 PZ´: Factura por Registro de Entrada en la Unidad de Registro REG01 - 7940/2021</t>
  </si>
  <si>
    <t>1/210018</t>
  </si>
  <si>
    <t>2/2021000002194</t>
  </si>
  <si>
    <t>2021001792</t>
  </si>
  <si>
    <t>Factura 1/210018/2021, relativa a ´Guante nylon lates T-9 / Guante desechable T-L 100 UNIDADES / Guante aticorte termico T-9´: Factura por Registro de Entrada en la Unidad de Registro REG01 - 7944/2021.</t>
  </si>
  <si>
    <t>1/210017</t>
  </si>
  <si>
    <t>2/2021000002226</t>
  </si>
  <si>
    <t>2021001789</t>
  </si>
  <si>
    <t>1/210020</t>
  </si>
  <si>
    <t>2/2021000002317</t>
  </si>
  <si>
    <t>2021001791</t>
  </si>
  <si>
    <t>2021  171 22104</t>
  </si>
  <si>
    <t>1 001702</t>
  </si>
  <si>
    <t>44361525E</t>
  </si>
  <si>
    <t>FRANCISCO MANUEL ARANDA SANCHEZ</t>
  </si>
  <si>
    <t>2021001776</t>
  </si>
  <si>
    <t>FUENTE ALIMENTACION, CONECTOR, ANTORCHA, CABLE, TINAJA, FAROL, ETC. FACTURA IMPORTE 122.46 €: Factura por Registro de Entrada en la Unidad de Registro REG01 - 7894/2021</t>
  </si>
  <si>
    <t>47460582J</t>
  </si>
  <si>
    <t>GASCON ALONSO ROBERTO</t>
  </si>
  <si>
    <t>2021001843</t>
  </si>
  <si>
    <t>MORCILLO DE TERNERA, HUESOS FRESCOS, ESPINAZO Y TOCINO, EMBUTIDO: Factura por Registro de Entrada en la Unidad de Registro REG01 - 8148/2021</t>
  </si>
  <si>
    <t>V28/72</t>
  </si>
  <si>
    <t>B02729168</t>
  </si>
  <si>
    <t>GEA FACILITY SERVICES, S.L.</t>
  </si>
  <si>
    <t>2/2021000001868</t>
  </si>
  <si>
    <t>27/10/2021</t>
  </si>
  <si>
    <t>2021001530</t>
  </si>
  <si>
    <t>SERVICIO AUXILIAR PRESTADO EN INSTALACIONES DEPORTIVAS MUNICIPALES DURANTE EL MES DE OCTUBRE DE 2021.FACTURA IMPORTE 2592.68 €: Factura por Registro de Entrada en la Unidad de Registro REG01 - 6923/2021</t>
  </si>
  <si>
    <t>V28/77</t>
  </si>
  <si>
    <t>2/2021000001982</t>
  </si>
  <si>
    <t>2021001637</t>
  </si>
  <si>
    <t>SERVICIO AUXILIAR PRESTADO EN INSTALACIONES DEPORTIVAS MUNICIPALES DURANTE EL MES DE NOVIEMBRE DE 2021.FACTURA IMPORTE 2592.68 €; Factura por Registro de Entrada en la Unidad de Registro REG01 - 7474/2021</t>
  </si>
  <si>
    <t>V28/81</t>
  </si>
  <si>
    <t>2/2021000002253</t>
  </si>
  <si>
    <t>2021001863</t>
  </si>
  <si>
    <t>SERVICIO AUXILIAR PRESTADO EN INSTALACIONES DEPORTIVAS MUNICIPALES DURANTE EL MES DE DICIEMBRE DE 2021. FACTURA IMPORTE 2592.68 €: Factura por Registro de Entrada en la Unidad de Registro REG01 - 8216/2021</t>
  </si>
  <si>
    <t>F-21/060</t>
  </si>
  <si>
    <t>B87040341</t>
  </si>
  <si>
    <t>GESPROING14 SLP</t>
  </si>
  <si>
    <t>2/2021000001977</t>
  </si>
  <si>
    <t>2021001616</t>
  </si>
  <si>
    <t>2021  340 62300</t>
  </si>
  <si>
    <t>HONORARIOS REDACCION PROYECTO TECNICO VENTILACION POLIDEPORTIVO Pº AVILES. FACTURA IMPORTE 3025 €: Factura por Registro de Entrada en la Unidad de Registro REG01 - 7404/2021</t>
  </si>
  <si>
    <t>95/FV21/18347</t>
  </si>
  <si>
    <t>B81204711</t>
  </si>
  <si>
    <t>GOVEPS S.L.</t>
  </si>
  <si>
    <t>2022000095</t>
  </si>
  <si>
    <t>ANTIPANICO, BOMBILLO, MANIVELA. A DESCONTAR FACTURA DE ABONO Nº 95/ABV21-1099 DE IMPORTE 86,83 €. FACTURA IMPORTE 166.01 €: Factura por Registro de Entrada en la Unidad de Registro REG01 - 546/2022</t>
  </si>
  <si>
    <t>95/FV21-18268</t>
  </si>
  <si>
    <t>2022000089</t>
  </si>
  <si>
    <t>MANIVELA, CERRADO ANTIPANICO, CERRADURA PUERTA. FACTURA IMPORTE 216.49 €: Factura por Registro de Entrada en la Unidad de Registro REG01 - 539/2022</t>
  </si>
  <si>
    <t>12047</t>
  </si>
  <si>
    <t>B79848412</t>
  </si>
  <si>
    <t>GRAFOPRINT, S.L.</t>
  </si>
  <si>
    <t>2/2021000002095</t>
  </si>
  <si>
    <t>19/10/2021</t>
  </si>
  <si>
    <t>2021001596</t>
  </si>
  <si>
    <t>2021  330 22602</t>
  </si>
  <si>
    <t>5000 PUBLICACION AYTO EL ALAMO A-5 CERRDOS 12 PAGINAS. FOLLETO ACTIVIDADES CULTURALES OTOÑO 2021. FACTURA IMPORTE 1202.74 €: Factura por Registro de Entrada en la Unidad de Registro REG01 - 7227/2021</t>
  </si>
  <si>
    <t>MTMAD161</t>
  </si>
  <si>
    <t>B91358515</t>
  </si>
  <si>
    <t>GRUPO 3 PREVENCION, S.L.</t>
  </si>
  <si>
    <t>2/2021000002045</t>
  </si>
  <si>
    <t>15/10/2021</t>
  </si>
  <si>
    <t>2021001493</t>
  </si>
  <si>
    <t>2021  311 22799</t>
  </si>
  <si>
    <t>PREVENCION DE RIESGOS LABORALES, VIGILANCIA COLECTIVA DESDE EL 20/09/2021 AL 19/09/2022. FACTURA IMPORTE 3315.40 €; Factura por Registro de Entrada en la Unidad de Registro REG01 - 6718/2021</t>
  </si>
  <si>
    <t>18/10/2021</t>
  </si>
  <si>
    <t>T86/10027</t>
  </si>
  <si>
    <t>B85139855</t>
  </si>
  <si>
    <t>HIPER USERA, S.L.</t>
  </si>
  <si>
    <t>2/2021000001971</t>
  </si>
  <si>
    <t>2022000147</t>
  </si>
  <si>
    <t>UVAS NAVIDAD GOLDEN, VADO, CHOCOLATE, SERVILLETAS. FACTURA IMPORTE 153.77 €: Factura por Registro de Entrada en la Unidad de Registro REG01 - 774/2022</t>
  </si>
  <si>
    <t>F21/206</t>
  </si>
  <si>
    <t>B87009841</t>
  </si>
  <si>
    <t>HISPAMERICA BOOKS, S.L.</t>
  </si>
  <si>
    <t>2/2021000002060</t>
  </si>
  <si>
    <t>2021001708</t>
  </si>
  <si>
    <t>2021  241 22756</t>
  </si>
  <si>
    <t>MF1313 LIMPIEZA EN ESPACIOS ABIERTOS, MF 1314 LIMPIEZA EN INSTALACIONES Y EQUIPAMIENTOS INDUSTRIALES, MF 1313-1 LIMPIEZA EN ESPACIOS ABIERTOS, MF 1314_1 LIMPIEZA EN INSTALACIONES Y EQUIPAMIENTOS INDUSTRIALES. FACTURA IMPORTE 347.88 €; Factura por Registro de Entrada en la Unidad de Registro REG01 - 7589/2021</t>
  </si>
  <si>
    <t>A/210857</t>
  </si>
  <si>
    <t>B45470176</t>
  </si>
  <si>
    <t>HORMIGONES CALYPO S.L.</t>
  </si>
  <si>
    <t>2/2021000001665</t>
  </si>
  <si>
    <t>2021001719</t>
  </si>
  <si>
    <t>2021  340 21207</t>
  </si>
  <si>
    <t>9 M3 HOR. HA-25 BLANDA ARIDO 20 LLA, FACTURA IMPORTE 533.61 €: Factura por Registro de Entrada en la Unidad de Registro REG01 - 7649/2021</t>
  </si>
  <si>
    <t>109/21</t>
  </si>
  <si>
    <t>B81021362</t>
  </si>
  <si>
    <t>HORSESA, S.L.</t>
  </si>
  <si>
    <t>2021001566</t>
  </si>
  <si>
    <t>76 M3 H.A.25 A20 IIA. OBRA PASEO DEL ENCINAR. FACTURA IMPORTE 5057.80 €: Factura por Registro de Entrada en la Unidad de Registro REG01 - 7084/2021</t>
  </si>
  <si>
    <t>226/21</t>
  </si>
  <si>
    <t>2/2021000000144</t>
  </si>
  <si>
    <t>2021001605</t>
  </si>
  <si>
    <t>9 HM 20 A 20. HORAS EXTRAS DE DESCARGAS. FACTURA IMPORTE 637.67 €: Factura por Registro de Entrada en la Unidad de Registro REG01 - 7316/2021</t>
  </si>
  <si>
    <t>1184/21</t>
  </si>
  <si>
    <t>2021001641</t>
  </si>
  <si>
    <t>9 M3 DE H. M. 20 A 20. FACTURA IMPORTE 577.17 €: Factura por Registro de Entrada en la Unidad de Registro REG01 - 7490/2021</t>
  </si>
  <si>
    <t>1221/21</t>
  </si>
  <si>
    <t>2021001760</t>
  </si>
  <si>
    <t>HORMIGON H.M. 20 A20. FACTURA IMPORTE 384.78 €: Factura por Registro de Entrada en la Unidad de Registro REG01 - 7844/2021</t>
  </si>
  <si>
    <t>1365/21</t>
  </si>
  <si>
    <t>2/2021000002285</t>
  </si>
  <si>
    <t>2022000042</t>
  </si>
  <si>
    <t>HORMIGON H.M. 20 A 20. FACTURA IMPORTE 577,17; Factura por Registro de Entrada en la Unidad de Registro REG01 - 212/2022</t>
  </si>
  <si>
    <t>FAC21C/1853</t>
  </si>
  <si>
    <t>B27841295</t>
  </si>
  <si>
    <t>IBEROMED PRODUCTOS SANITARIOS, S.L.</t>
  </si>
  <si>
    <t>2/2021000002142</t>
  </si>
  <si>
    <t>2021001795</t>
  </si>
  <si>
    <t>Factura FAC21C/1853/2021, relativa a ´COLVA001 Colchon de vacio en funda. Medidas 90 x 216 Colchon de vacio. Medidas 90 x 210 cm. Colchon de vacio. Medidas 80 x 210 cm.´: Factura por Registro de Entrada en la Unidad de Registro REG01 - 7947/2021</t>
  </si>
  <si>
    <t>121/4213</t>
  </si>
  <si>
    <t>B81074601</t>
  </si>
  <si>
    <t>IMEDISA ARTES GRAFICAS, S.L.U.</t>
  </si>
  <si>
    <t>2/2021000002244</t>
  </si>
  <si>
    <t>2021001862</t>
  </si>
  <si>
    <t>2021  130 22199</t>
  </si>
  <si>
    <t>TALONARIOS MULTAS A5 POLOCIA LOCAL. FACTURA IMPORTE 256.52 €: Factura por Registro de Entrada en la Unidad de Registro REG01 - 8204/2021</t>
  </si>
  <si>
    <t>1/200</t>
  </si>
  <si>
    <t>B95437810</t>
  </si>
  <si>
    <t>INFO BIBLIOTECAS</t>
  </si>
  <si>
    <t>2/2021000001783</t>
  </si>
  <si>
    <t>20/10/2021</t>
  </si>
  <si>
    <t>2021001508</t>
  </si>
  <si>
    <t>2021  330 22001</t>
  </si>
  <si>
    <t>Factura 1/200/2021, relativa a ´EL CLUB DE LOS RAROS / PIRATA PLIN PIRATA PLAN LECTURA FACIL / FANTASMA DE LA CASA DE AL LADO / EL ROBO DEL SIGLO´; Factura por Registro de Entrada en la Unidad de Registro REG01 - 6809/2021</t>
  </si>
  <si>
    <t>1/201</t>
  </si>
  <si>
    <t>2/2021000001782</t>
  </si>
  <si>
    <t>2021001509</t>
  </si>
  <si>
    <t>Factura 1/201/2021, relativa a ´HIGH LIFE / DE CHICA EN CHICA / HOTEL TRANSILVANIA. 3 PELICULAS / LOS NOMBRES DEL AMOR / LAST CHRISTMAS / JUMPER / AL NACER EL DIA / ELLA, UNA JOVEN CHINA / ORO BLANCO / LA FAMILIA BELIER / EL HILO INVISIBLE / ANOMALOUS / EL PROXIMO AÑO A LA MISMA HORA / REEVOLUTION / NARCOS TEMPORADAS 1-2-3 / EL MEDICO / DRUGWAR / KURSK´; Factura por Registro de Entrada en la Unidad de Registro REG01 - 6810/2021</t>
  </si>
  <si>
    <t>1/202</t>
  </si>
  <si>
    <t>2/2021000001781</t>
  </si>
  <si>
    <t>2021001510</t>
  </si>
  <si>
    <t>Factura 1/202/2021, relativa a ´El largo sueño de Laura Cohen / Las hermanas de Crest / La mansi n. Tiempos de tormenta / La vida mentirosa de los adultos / Hijas de una nueva era / La sangre manda / Los últimos románticos / Lo bueno de tener un mal día / Serie El trono del césar. Fuego y victoria / Lecciones de juventud / El manuscrito de barro / La mensajera del bosque / La vida juega conmigo / Juntos / Con el agua al cuello / El hijo del chófer / La Ciudad de Vapor / El huerto de Emerson / La reina sola / El baile de las locas / El silencio de las olas / Tú y yo, invencibles / El lunes nos querrán / El olvido que seremos / Costa Azul / Castellano / Trigo limpio / Allí donde nace el día / El humor de mi vida / El infinito en un junco / Yo fumo para olvidar que tú bebes / Llévame a casa / El chico que dibujaba constelaciones / Los ingratos / Transbordo en Moscú / Tomás Nevinson / El reino / El sótano de Óxford / El arte de engañar al karma / Ruina y ascenso / Una pasión escrita / El tejido de los días / La mansión. Tiempo de resurgir / Nuestra casa / Alas de plata / El campamento / Dímelo en secreto / Dímelo bajito / Verano de lobos (Serie Haparanda 1) / El ángel negro / Dímelo con besos (Dímelo 3) / Reina / El evangelio según María Magdalena / La hora de las gaviotas / Una sala llena de corazones rotos / Catedrales / Las cosas que nunca te dije / Felipe VI. Un rey en la adversidad / Hombre al agua / Otra vez tú / Tal vez tú / El santuario de los elefantes / Sira / Los vencejos (edición tapa dura) / El sutil arte de que (casi todo) te importe una mierda / De ninguna parte / En plena noche / Lady Jane / El camino del perdón / Lo que encontré bajo el sofá / Después / Tierra de invierno / Lo que la marea esconde / Dos hermanas / Resetea tu mente. Descubre de lo que eres capaz / Los crímenes de la carretera / Hijos del carbón / Insomnio / Infierno en el paraíso / El Anillo / Lazos de sangre / Los Diez Escalones / Mi precio es ninguno / Tiempo de mujeres (Saga Hijas de</t>
  </si>
  <si>
    <t>1/203</t>
  </si>
  <si>
    <t>2/2021000001784</t>
  </si>
  <si>
    <t>2021001511</t>
  </si>
  <si>
    <t>Factura 1/203/2021, relativa a ´Poemas chiquininos / Númenos, colores, contrarios, formas !y yo! / El patito feo / ¿Quién quiere celebrar mi cumpleaños? / Spiderelefante / Todo lo que sé cuando me enfado / Madre Medusa / Mi animal favorito / El perro de Milu / Blanco, negro / !Ocupado! / !Shhh! A dormir / !Adivina! / Mi Lazarilla, Mi Capitán / !Pánico en el pueblo de los mocos! / Chispeanditillejo / ¿Qué pasó en aquellos nueve meses? / Un hada diferente / Nuestro tesoro / !Qué maleducado! / Cuando el sol despierta / Historia de un hoyo / La vida secreta de los virus / La trenza o el viaje de Lalita / Cómo se hace un bebé? / Un oso a contrarreloj / Hogar / El carnaval de los animales / El gran libro verde / Compota de manzana para el mal de amores / Ane Mona y Hulda / Trillones de Papás Noel / Amani / La pequeña bruja / Extintos / Infinito / El gato que buscaba un nombre / Esto es África / Montañas / Verde / Los monstruos también lloran / Trece días para arreglar a papá / La copa de plomo y oro / Siete llaves para abrir los sueños / Desde 1880 / Un milagro para Helen / El ratón de biblioteca / Pippi Calzaslargas / Dulce como un pepinillo, limpio como un cerdito / Plasticus maritimus / El libro de los saludos / Toni o Cómo conseguir las Ronaldo Flash / Los del medio / Las XLIII rimas más románticas para niñ s enamoradiz os de Gustavo Adolfo Bécquer / La historia imposible de Sebastian Cole / La hija del huracán / Nadie como yo (autobiografía de un tirano) / La noche es mi reino / Charlotte Salomon / Clara y las sombras / Inbox / Cuánto calor es 1 grado más? / Thornhill / Geografía bajo el ombligo / Flores de la calle / Tras las llamas / Regreso al Edén / Maravillosas / DJ / He visto un pájaro carpintero / El río baja sucio / Juntas en esto / Mirabella y el hechizo del dragón (Mirabella) / Mirabella y la escuela de magia (Mirabella 2) / Dan Diésel 1. El misterio del Artefacto C / Diario de Greg 15. Tocado y hundido / Los Futbolísimos 18: El misterio de la isla del volc</t>
  </si>
  <si>
    <t>202101573</t>
  </si>
  <si>
    <t>B83787697</t>
  </si>
  <si>
    <t>INOLIAN S.L.</t>
  </si>
  <si>
    <t>2/2021000002081</t>
  </si>
  <si>
    <t>2021001713</t>
  </si>
  <si>
    <t>2021  340 22799</t>
  </si>
  <si>
    <t>2 ALQUILER Y VACIADO DE BAÑOS. FACTURA IMPORTE 288.95 €: Factura por Registro de Entrada en la Unidad de Registro REG01 - 7600/2021</t>
  </si>
  <si>
    <t>PR21-/00104</t>
  </si>
  <si>
    <t>B86875630</t>
  </si>
  <si>
    <t>Inserious Digital S.L.</t>
  </si>
  <si>
    <t>2021001730</t>
  </si>
  <si>
    <t>Factura PR21-/00104/2021, relativa a ´Mantenimiento informático Periodo: noviembre 2021´: Factura por Registro de Entrada en la Unidad de Registro REG01 - 7727/2021</t>
  </si>
  <si>
    <t>107</t>
  </si>
  <si>
    <t>B45658986</t>
  </si>
  <si>
    <t>INSTALACIONES MANUEL PLAZA SL</t>
  </si>
  <si>
    <t>2/2021000001736</t>
  </si>
  <si>
    <t>2021001457</t>
  </si>
  <si>
    <t>Factura 107/2021, relativa a ´Ud. Suministro de Paralelas americanas en arena (ref. “E-025-A”) / Ud. Suministro de Barra elevaciones long. 1800 mm en arena y altura montaje entre 2,35 m y 1,95 (ref. “E-001-A”) / Paralelas americanas bajas en arena (ref. “E-026”) / Barra flexiones long. 1300 mm en arena y altura montaje entre 1,00 m y 0,90 m (ref.“E-020”) / Barra flexiones long. 1300 mm en arena y altura montaje 0,30 m (ref. “E-021”) / Cartel Indicador de Normas y uso. / Transporte´; Factura por Registro de Entrada en la Unidad de Registro REG01 - 6535/2021</t>
  </si>
  <si>
    <t>1252</t>
  </si>
  <si>
    <t>B81589624</t>
  </si>
  <si>
    <t>INSTRUMENTOS MUSICALES MADISON S.L.</t>
  </si>
  <si>
    <t>2/2021000002047</t>
  </si>
  <si>
    <t>2021001715</t>
  </si>
  <si>
    <t>2021  320 22199</t>
  </si>
  <si>
    <t>3 PARCHES 12´´, 13´´, 16´´, 22´´ REMO ENCORE, 3 PARCHE 14´´ CAJA REMO ENCORE. IMPORTE 171.99 €; Factura por Registro de Entrada en la Unidad de Registro REG01 - 7616/2021</t>
  </si>
  <si>
    <t>12/2021</t>
  </si>
  <si>
    <t>B86988698</t>
  </si>
  <si>
    <t>ISLA ASESORES DE EFICIENCIA Y ENERGIA, S.L.</t>
  </si>
  <si>
    <t>2/2021000002065</t>
  </si>
  <si>
    <t>2021001709</t>
  </si>
  <si>
    <t>2021  151 60915</t>
  </si>
  <si>
    <t>HONORARIOS DIRECCIÓN DE OBRA C/ MARTIRES SUR-7 LA GRANJA. FACTURA IMPORTE 1314.18 €: Factura por Registro de Entrada en la Unidad de Registro REG01 - 7590/2021</t>
  </si>
  <si>
    <t>13/2021</t>
  </si>
  <si>
    <t>2/2021000002061</t>
  </si>
  <si>
    <t>2021001710</t>
  </si>
  <si>
    <t>2021  151 60916</t>
  </si>
  <si>
    <t>HONORARIOS DIRECCION DE OBRA C/ MARTIRES AA-1 LOS POCILLOS. FACTURA IMPORTE 1087.40 €: Factura por Registro de Entrada en la Unidad de Registro REG01 - 7591/2021</t>
  </si>
  <si>
    <t>21/016</t>
  </si>
  <si>
    <t>70045958T</t>
  </si>
  <si>
    <t>ISMAEL POZAS MARTIN</t>
  </si>
  <si>
    <t>2021001642</t>
  </si>
  <si>
    <t>TRASLADO DE MAQUINAS 3 DIAS DE TRABAJO CON MAQUINA ABRIR Y CERRAR ZANJAS MAS ARREGLO DE PISTA. FACTURA IMPORTE 1379.40 €: Factura por Registro de Entrada en la Unidad de Registro REG01 - 7491/2021</t>
  </si>
  <si>
    <t>444/21</t>
  </si>
  <si>
    <t>A79236816</t>
  </si>
  <si>
    <t>J. MARRON - FRANCISCO ALVAREZ, S.A.</t>
  </si>
  <si>
    <t>2/2021000001849</t>
  </si>
  <si>
    <t>2021001543</t>
  </si>
  <si>
    <t>ARANDELA, TORNILLO, TUERCA, REPARACION DUMPER AUSA. FACTURA IMPORTE 96.29 €: Factura por Registro de Entrada en la Unidad de Registro REG01 - 7003/2021</t>
  </si>
  <si>
    <t>2105</t>
  </si>
  <si>
    <t>50181359M</t>
  </si>
  <si>
    <t>JAVIER GARCIA-MORATO MALDONADO</t>
  </si>
  <si>
    <t>2/2021000002325</t>
  </si>
  <si>
    <t>2022000143</t>
  </si>
  <si>
    <t>1 CORONA DE FLORES SERVIDA LA PADRE DE UN TRABAJADOR MUNICIPAL (FLORENCIO) FACTURA IMPORTE 150 €; Factura por Registro de Entrada en la Unidad de Registro REG01 - 757/2022</t>
  </si>
  <si>
    <t>2104</t>
  </si>
  <si>
    <t>2/2021000002329</t>
  </si>
  <si>
    <t>2022000144</t>
  </si>
  <si>
    <t>1 RAMO DE FLORES PARA CARRERA DEL CANCER (PROFESORA DE GIMNASIA) FACTURA IMPORTE 15 €; Factura por Registro de Entrada en la Unidad de Registro REG01 - 758/2022</t>
  </si>
  <si>
    <t>2113</t>
  </si>
  <si>
    <t>2/2021000002326</t>
  </si>
  <si>
    <t>2022000146</t>
  </si>
  <si>
    <t>1 BOUQUET DE FLORES LLEVADO AL CENTRO SOCIO CULTURAL. FACTURA IMPORTE 15 €; Factura por Registro de Entrada en la Unidad de Registro REG01 - 760/2022</t>
  </si>
  <si>
    <t>2114</t>
  </si>
  <si>
    <t>2/2021000002328</t>
  </si>
  <si>
    <t>11/12/2021</t>
  </si>
  <si>
    <t>2022000141</t>
  </si>
  <si>
    <t>1 RAMO DE FLORES VARIADAS. 3 BOUQUETS DE FLORES VARIADAS. CERTAMEN DE TEATRO. FACTURA IMPORTE 66 €; Factura por Registro de Entrada en la Unidad de Registro REG01 - 755/2022</t>
  </si>
  <si>
    <t>2115</t>
  </si>
  <si>
    <t>2/2021000002327</t>
  </si>
  <si>
    <t>2022000140</t>
  </si>
  <si>
    <t>1 BOUQUET DE FLORES VARIADAS PARA JUBILACION TRABAJADORA MUNICIPAL BIBLIOTECA. FACTURA IMPORTE 15 €; Factura por Registro de Entrada en la Unidad de Registro REG01 - 754/2022</t>
  </si>
  <si>
    <t>A12</t>
  </si>
  <si>
    <t>52083883S</t>
  </si>
  <si>
    <t>JESUS HERRERO ONTORIA</t>
  </si>
  <si>
    <t>2/2021000002125</t>
  </si>
  <si>
    <t>2021001745</t>
  </si>
  <si>
    <t>4950 PROGRAMA NAVIDAD 2021/2022. FACTURA IMPORTE 354 €: Factura por Registro de Entrada en la Unidad de Registro REG01 - 7799/2021</t>
  </si>
  <si>
    <t>07/2021</t>
  </si>
  <si>
    <t>08939055J</t>
  </si>
  <si>
    <t>JESUS VALDES GARCIA</t>
  </si>
  <si>
    <t>2/2021000001780</t>
  </si>
  <si>
    <t>2021001505</t>
  </si>
  <si>
    <t>2021  150 21200</t>
  </si>
  <si>
    <t>TABIQUE DIVISORIO COMPUESTO POR PLACA N15 + ESTRUCTURA 46 EN H+ FIBRA + N15 EN LA C/ FEDERICO GARCIA LORCA. FACTURA IMPORTE 629.20 €; Factura por Registro de Entrada en la Unidad de Registro REG01 - 6747/2021</t>
  </si>
  <si>
    <t>47218330C</t>
  </si>
  <si>
    <t>JOSE PARDO VARGAS</t>
  </si>
  <si>
    <t>2/2021000001857</t>
  </si>
  <si>
    <t>2021001538</t>
  </si>
  <si>
    <t>2021  1623 22729</t>
  </si>
  <si>
    <t>CONTROL DE RECEPCION Y RESIDUOS/LIMPIEZA Y VIGILANCIA DEL RECINTO DEL PUNTO LIMPIO. OCTUBRE 2021. FACTURA IMPORTE 1207 €: Factura por Registro de Entrada en la Unidad de Registro REG01 - 6987/2021</t>
  </si>
  <si>
    <t>5/2021</t>
  </si>
  <si>
    <t>2/2021000002269</t>
  </si>
  <si>
    <t>2022000044</t>
  </si>
  <si>
    <t>CONTROL DE RECEPCION Y RESIDUOS. LIMPIEZA Y RETIRADA DE ESCOMBROS OBRA NUEVO PABELLON Pº LAS VEGAS. NOVIEMBRE 2021. FACTURA IMPORTE 1407 €: Factura por Registro de Entrada en la Unidad de Registro REG01 - 7667/2021</t>
  </si>
  <si>
    <t>6/2021</t>
  </si>
  <si>
    <t>2/2021000002270</t>
  </si>
  <si>
    <t>2022000043</t>
  </si>
  <si>
    <t>CONTROL DE RECEPCION Y RESIDUOS. LIMPIEZA Y RETIRADA DE ESCOMBROS OBRA NUEVO PABELLON Pº LAS VEGAS. DICIEMBRE 2021.FACTURA IMPORTE 1407,00 €: Factura por Registro de Entrada en la Unidad de Registro REG01 - 215/2022</t>
  </si>
  <si>
    <t>29/2021</t>
  </si>
  <si>
    <t>46936834K</t>
  </si>
  <si>
    <t>JUAN BENITO LOPEZ</t>
  </si>
  <si>
    <t>2/2021000002184</t>
  </si>
  <si>
    <t>2021001420</t>
  </si>
  <si>
    <t>2021  150 22729</t>
  </si>
  <si>
    <t>REDACCION MEMORIA VALORADA DE ´´RENOVACION DE ACERAS Y CALZADAS EN CALLE TRAVESIA RIO SAR EN EL MUNICIPIO DE EL ALAMO´´. FACTURA IMPORTE 1272 €: Factura por Registro de Entrada en la Unidad de Registro REG01 - 6424/2021</t>
  </si>
  <si>
    <t>190621</t>
  </si>
  <si>
    <t>07532031Z</t>
  </si>
  <si>
    <t>JUAN LUIS BENITO PORTILLO</t>
  </si>
  <si>
    <t>2/2021000001904</t>
  </si>
  <si>
    <t>2021001551</t>
  </si>
  <si>
    <t>1400 GUANTES DE NITRILO TALLA M Y 100 GUANTES DE NITRILO TALLA P. FACTURA IMPORTE 136.04 €: Factura por Registro de Entrada en la Unidad de Registro REG01 - 7037/2021</t>
  </si>
  <si>
    <t>271221</t>
  </si>
  <si>
    <t>2/2022000000035</t>
  </si>
  <si>
    <t>2022000068</t>
  </si>
  <si>
    <t>2022  920 21200</t>
  </si>
  <si>
    <t>DISOLVENTE UNIVERSAL 5L PINTURA NAVE C/ FEDERICO Gª LORCA. FACTURA IMPORTE  12,95 €: Factura por Registro de Entrada en la Unidad de Registro REG01 - 491/2022</t>
  </si>
  <si>
    <t>Emit-/5081</t>
  </si>
  <si>
    <t>B84905355</t>
  </si>
  <si>
    <t>KEY VIGILANT SLU</t>
  </si>
  <si>
    <t>2/2021000002087</t>
  </si>
  <si>
    <t>2021001578</t>
  </si>
  <si>
    <t>Factura Emit-/5081/2021, relativa a ´CLAVIJAS DE ACCESO ( Resp. de pedido: Antonio Gomez Molina) / PORTES ( Resp. de pedido: Antonio Gomez Molina)´; Factura por Registro de Entrada en la Unidad de Registro REG01 - 7121/2021</t>
  </si>
  <si>
    <t>007-0012-012119</t>
  </si>
  <si>
    <t>B84818442</t>
  </si>
  <si>
    <t>LEROY MERLIN ESPAÑA, S.L.U</t>
  </si>
  <si>
    <t>2/2021000002236</t>
  </si>
  <si>
    <t>2021001879</t>
  </si>
  <si>
    <t>CINTA AISLANTE, POMOS BOLA. CASA DE NIÑOS. FACTURA IMPORTE 24.45 €: Factura por Registro de Entrada en la Unidad de Registro REG01 - 8266/2021</t>
  </si>
  <si>
    <t>007-0012-015676</t>
  </si>
  <si>
    <t>2022000083</t>
  </si>
  <si>
    <t>TOPES, PESTILLOS, PASADORES, COLGADORES. FACTURA IMPORTE 74,68 €: Factura por Registro de Entrada en la Unidad de Registro REG01 - 520/2022</t>
  </si>
  <si>
    <t>007-0012-018047</t>
  </si>
  <si>
    <t>2022000082</t>
  </si>
  <si>
    <t>PASADORES VENTANAS, 6 TOPES TORNILLOS. FACTURA IMPORTE 36,79 €: Factura por Registro de Entrada en la Unidad de Registro REG01 - 519/2022</t>
  </si>
  <si>
    <t>046-0012-763100</t>
  </si>
  <si>
    <t>2022000084</t>
  </si>
  <si>
    <t>COLGADOR INOX. DOBLE. FACTURA IMPORTE 4.69€: Factura por Registro de Entrada en la Unidad de Registro REG01 - 521/2022</t>
  </si>
  <si>
    <t>V-FAC-A/A21/0135</t>
  </si>
  <si>
    <t>B45412665</t>
  </si>
  <si>
    <t>LIMPIEZAS LAS HERENCIAS CASTELLANAS S.L.</t>
  </si>
  <si>
    <t>2/2021000001923</t>
  </si>
  <si>
    <t>2021001587</t>
  </si>
  <si>
    <t>Factura V-FAC-A/A21/0135/2021, relativa a ´LIMPIEZA DE TUBERIAS  Desplazamiento Incluido´; Factura por Registro de Entrada en la Unidad de Registro REG01 - 7187/2021</t>
  </si>
  <si>
    <t>V-FAC-A/A21/0143</t>
  </si>
  <si>
    <t>2/2021000002103</t>
  </si>
  <si>
    <t>2021001714</t>
  </si>
  <si>
    <t>Factura V-FAC-A/A21/0143/2021, relativa a ´LIMPIEZA DE TUBERIAS  Desplazamiento Incluido´: Factura por Registro de Entrada en la Unidad de Registro REG01 - 7614/2021</t>
  </si>
  <si>
    <t>21F0681</t>
  </si>
  <si>
    <t>02015229S</t>
  </si>
  <si>
    <t>LOPEZ FERNANDEZ MANUEL</t>
  </si>
  <si>
    <t>2022000248</t>
  </si>
  <si>
    <t>FACTURA IMPORTE 774.40 €; Factura por Registro de Entrada en la Unidad de Registro REG01 - 1000/2022</t>
  </si>
  <si>
    <t>32/2021</t>
  </si>
  <si>
    <t>50837713P</t>
  </si>
  <si>
    <t>LUIS VICENTE GARCIA AGUILA</t>
  </si>
  <si>
    <t>2/2021000001755</t>
  </si>
  <si>
    <t>2021001450</t>
  </si>
  <si>
    <t>MONTAJE DE CISTERNA DE INODORO ROCA EN CENTRO SOCIO CULTURAL. FACTURA IMPORTE 173.39 €: Factura por Registro de Entrada en la Unidad de Registro REG01 - 6525/2021</t>
  </si>
  <si>
    <t>39/2021</t>
  </si>
  <si>
    <t>2/2021000001960</t>
  </si>
  <si>
    <t>2021001619</t>
  </si>
  <si>
    <t>41/2021</t>
  </si>
  <si>
    <t>2/2021000002111</t>
  </si>
  <si>
    <t>2021001725</t>
  </si>
  <si>
    <t>VACIADO DE 3 TERMOS, CAMBIO DE SITUACION DE UNO DE ELLOS E INSTALACION DE TERMO NUEVO ADAPTANDO TOMAS. FACTURA IMPORTE 641.30 €; Factura por Registro de Entrada en la Unidad de Registro REG01 - 7693/2021</t>
  </si>
  <si>
    <t>1/2021</t>
  </si>
  <si>
    <t>50057116P</t>
  </si>
  <si>
    <t>LUISA MARIA BENITO LOBATO</t>
  </si>
  <si>
    <t>2/2021000002302</t>
  </si>
  <si>
    <t>2022000106</t>
  </si>
  <si>
    <t>DOS LIBROS IDUS DE MARZO - AÑO 0 PARA LA BIBLITECA MUNICIPAL. FACTURA IMPORTE 41.60 €; Factura por Registro de Entrada en la Unidad de Registro REG01 - 8039/2021</t>
  </si>
  <si>
    <t>21F0265</t>
  </si>
  <si>
    <t>46887700S</t>
  </si>
  <si>
    <t>MANUEL JOSE LOPEZ FERNANDEZ</t>
  </si>
  <si>
    <t>2/2021000002156</t>
  </si>
  <si>
    <t>2021001781</t>
  </si>
  <si>
    <t>2021  920 22000</t>
  </si>
  <si>
    <t>15 SELLOS AUTOMATICOS Y 3 SELLOS MANUALES; Factura por Registro de Entrada en la Unidad de Registro REG01 - 7924/2021</t>
  </si>
  <si>
    <t>21F0685</t>
  </si>
  <si>
    <t>2/2021000002168</t>
  </si>
  <si>
    <t>2021001825</t>
  </si>
  <si>
    <t>14 PLACAS MEJOR EXPEDIENTE ACADEMICO + ESTUCHE: Factura por Registro de Entrada en la Unidad de Registro REG01 - 8062/2021</t>
  </si>
  <si>
    <t>21F0691</t>
  </si>
  <si>
    <t>2/2021000002239</t>
  </si>
  <si>
    <t>2021001867</t>
  </si>
  <si>
    <t>FOTOCOPIAS A COLOR EXAMENES. CDLD/0007/2021. FACTURA IMPORTE 1550.55 €: Factura por Registro de Entrada en la Unidad de Registro REG01 - 8235/2021</t>
  </si>
  <si>
    <t>21F0692</t>
  </si>
  <si>
    <t>2/2021000002240</t>
  </si>
  <si>
    <t>2021001868</t>
  </si>
  <si>
    <t>GJCDLD/0003/2021. FACTURA IMPORTE 1062.99 €: Factura por Registro de Entrada en la Unidad de Registro REG01 - 8236/2021</t>
  </si>
  <si>
    <t>21F0695</t>
  </si>
  <si>
    <t>2/2021000002279</t>
  </si>
  <si>
    <t>2022000065</t>
  </si>
  <si>
    <t>15 CUADERNOS, 15 GEL HIDROALCOHOLICO, 45 BOLIGRAFOS, 15 LAPICEROS, 3 PAQUETES DE FOLIOS, 45 SUBRAYADORES, 45 BOLIGRAFOS GEL 15 BORRADORES.FACTURA IMPORTE 354,47 €: Factura por Registro de Entrada en la Unidad de Registro REG01 - 482/2022</t>
  </si>
  <si>
    <t>21F0696</t>
  </si>
  <si>
    <t>2/2021000002280</t>
  </si>
  <si>
    <t>2022000064</t>
  </si>
  <si>
    <t>20 CUADERNOS, 20 GEL HIDROALCOHOLICO, 60 BOLIGRAFOS, 20 LAPICEROS, 20 BORRADORES, 4 PAQEUTES DE FOLIOS, 60 BOLIGRAFOS GEL, 60 SUBRAYADORES.FACTURA IMPORTE 556,12 €: Factura por Registro de Entrada en la Unidad de Registro REG01 - 481/2022</t>
  </si>
  <si>
    <t>21F0697</t>
  </si>
  <si>
    <t>2/2021000002281</t>
  </si>
  <si>
    <t>2022000063</t>
  </si>
  <si>
    <t>2021  241 22750</t>
  </si>
  <si>
    <t>4 CARTELES + CARTEL GRANDE COLOCACION. FACTURA IMPORTE 104,06 €; Factura por Registro de Entrada en la Unidad de Registro REG01 - 480/2022</t>
  </si>
  <si>
    <t>21F0698</t>
  </si>
  <si>
    <t>2/2021000002283</t>
  </si>
  <si>
    <t>2022000062</t>
  </si>
  <si>
    <t>8 CARTELES Y 1 CARTELES + COLOCACION. FACTURA IMPORTE 123,42 €: Factura por Registro de Entrada en la Unidad de Registro REG01 - 478/2022</t>
  </si>
  <si>
    <t>21F0699</t>
  </si>
  <si>
    <t>2/2021000002282</t>
  </si>
  <si>
    <t>2022000061</t>
  </si>
  <si>
    <t>2021  241 22749</t>
  </si>
  <si>
    <t>8 CARTELES Y 1 CARTEL GRANDE COLOCACION. FACTURA IMPORTE 123,42 €; Factura por Registro de Entrada en la Unidad de Registro REG01 - 477/2022</t>
  </si>
  <si>
    <t>21F0686</t>
  </si>
  <si>
    <t>2/2021000001936</t>
  </si>
  <si>
    <t>2022000137</t>
  </si>
  <si>
    <t>MADEJAS DE LANA, CARTULINAS ROJAS, BOLITAS POILIESPAN, CORCHOS, CNTA ROJA, PAPEL PINOCHO, GLOBLOS, ETC. FACTURA IMPORTE 104.51 €: Factura por Registro de Entrada en la Unidad de Registro REG01 - 733/2022</t>
  </si>
  <si>
    <t>21F0693</t>
  </si>
  <si>
    <t>2021001890</t>
  </si>
  <si>
    <t>FACTURA IMPORTE 1633.50 €; Factura por Registro de Entrada en la Unidad de Registro REG01 - 8325/2021</t>
  </si>
  <si>
    <t>05236510P</t>
  </si>
  <si>
    <t>MARIA JOSE GIRONELLA SANCHEZ</t>
  </si>
  <si>
    <t>2/2021000001906</t>
  </si>
  <si>
    <t>2021001568</t>
  </si>
  <si>
    <t>1 ORQUIECTOMIA FELINA  Y 4 OVARIOHISTERECTOMIAS FELINAS. FACTURA IMPORTE 201.49 €: Factura por Registro de Entrada en la Unidad de Registro REG01 - 7096/2021</t>
  </si>
  <si>
    <t>0002/2021</t>
  </si>
  <si>
    <t>2/2021000002284</t>
  </si>
  <si>
    <t>2022000058</t>
  </si>
  <si>
    <t>SERVICIOS VETERINARIOS. FACTURA IMPORTE 300,00 €: Factura por Registro de Entrada en la Unidad de Registro REG01 - 353/2022</t>
  </si>
  <si>
    <t>21/017</t>
  </si>
  <si>
    <t>02716382J</t>
  </si>
  <si>
    <t>MARTA QUINTAS FERNANDEZ</t>
  </si>
  <si>
    <t>2/2021000001813</t>
  </si>
  <si>
    <t>2021001518</t>
  </si>
  <si>
    <t>2021  340 68100</t>
  </si>
  <si>
    <t>SERVICIOS PARA REDACCION DE PROYECTO DE REFORMA Y ACONDICIONAMIENTO DE LA PARCELA MUNICIPAL SITUADA EN LA C/ RIO EBRO, 2. DE EL ALAMO. FACTURA IMPORTE 12.084 €: Factura por Registro de Entrada en la Unidad de Registro REG01 - 6877/2021</t>
  </si>
  <si>
    <t>AYU-04-2021</t>
  </si>
  <si>
    <t>03838484Z</t>
  </si>
  <si>
    <t>MIGUEL ANGEL JUAREZ GONZALEZ</t>
  </si>
  <si>
    <t>2/2021000001798</t>
  </si>
  <si>
    <t>2021001487</t>
  </si>
  <si>
    <t>FACTURA IMPORTE 7018 €: Factura por Registro de Entrada en la Unidad de Registro REG01 - 6691/2021</t>
  </si>
  <si>
    <t>A/604</t>
  </si>
  <si>
    <t>00806500M</t>
  </si>
  <si>
    <t>MIGUEL ANGEL MORENO TIRADO</t>
  </si>
  <si>
    <t>2/2021000002074</t>
  </si>
  <si>
    <t>2021001711</t>
  </si>
  <si>
    <t>2021  340 22108</t>
  </si>
  <si>
    <t>7 TROFEOS PVC 26 CM, 7 TROFEOS 28 CM, 7 TROFEOS PVC 31 CM. 18 GRABACIONES. FACTURA IMPORTE 199.16 €; Factura por Registro de Entrada en la Unidad de Registro REG01 - 7592/2021</t>
  </si>
  <si>
    <t>A/608</t>
  </si>
  <si>
    <t>2/2021000002073</t>
  </si>
  <si>
    <t>2021001712</t>
  </si>
  <si>
    <t>7 TROFEOS PVC 28 CM, 7 TROFEOS PVC 26 CM Y 7 TROFEOS PVC 32 CM Y 15 GRABACIONES. FACTURA IMPORTE 196.16 €; Factura por Registro de Entrada en la Unidad de Registro REG01 - 7593/2021</t>
  </si>
  <si>
    <t>2021-00173</t>
  </si>
  <si>
    <t>B87110672</t>
  </si>
  <si>
    <t>MVP CLUSTER</t>
  </si>
  <si>
    <t>2/2021000001935</t>
  </si>
  <si>
    <t>2021001602</t>
  </si>
  <si>
    <t>OFFICE 365 EMPRESA BUSINESS LICENCIAS MES DE SEPTIEMBRE Y OCTUBRE. FACTURA IMPORTE 404.14 €: Factura por Registro de Entrada en la Unidad de Registro REG01 - 7266/2021</t>
  </si>
  <si>
    <t>99</t>
  </si>
  <si>
    <t>51451765Y</t>
  </si>
  <si>
    <t>OSCAR LOPEZ PALMA</t>
  </si>
  <si>
    <t>2/2021000001775</t>
  </si>
  <si>
    <t>2021001496</t>
  </si>
  <si>
    <t>2021  231 22600</t>
  </si>
  <si>
    <t>MATERIAL CURSO DEL MAYOR. FACTURA IMPORTE 104.20 €: Factura por Registro de Entrada en la Unidad de Registro REG01 - 6722/2021</t>
  </si>
  <si>
    <t>112</t>
  </si>
  <si>
    <t>2/2021000001941</t>
  </si>
  <si>
    <t>2021001591</t>
  </si>
  <si>
    <t>10 CAJAS DE FOLIOS, 5 FUNDA MULTITALADRO CRISTAL, SUBCARPETAS, BOLIGRAFO AZUL, MARCADOR FLUOR, TONER, CARTELES, ETC. FACTURA IMPORTE 1165.01 €: Factura por Registro de Entrada en la Unidad de Registro REG01 - 7190/2021</t>
  </si>
  <si>
    <t>113</t>
  </si>
  <si>
    <t>2/2021000001942</t>
  </si>
  <si>
    <t>2021001592</t>
  </si>
  <si>
    <t>10 CAJAS DE FOLIOS, 1 TALADRO 2 PUNZONES, 1 GRAPADORA NEGRA, SOBRES MEDIANOS, TONER, CINTA DE EMLAJE, TIJERAS, BOLIGRAFOS, ETC. FACTURA IMPORTE 2228.33 €: Factura por Registro de Entrada en la Unidad de Registro REG01 - 7191/2021</t>
  </si>
  <si>
    <t>114</t>
  </si>
  <si>
    <t>2/2021000001940</t>
  </si>
  <si>
    <t>2021001589</t>
  </si>
  <si>
    <t>PARED DE 4,58 X 2,90 M. FORRADO DE PARED DE PVC DE 3 MM PEGAMENTO, POLIMERICOS VINILO MONOMERICO CON APLICACION, ROTULO EN LETRAS CORPOREAS CON TIZON DE 50 MM. LUZ FABRICACION Y COLOCACION EN PABELLON IES EL ALAMO. FACTURA IMPORTE 2885.85 €; Factura por Registro de Entrada en la Unidad de Registro REG01 - 7188/2021</t>
  </si>
  <si>
    <t>116</t>
  </si>
  <si>
    <t>2/2021000001939</t>
  </si>
  <si>
    <t>2021001593</t>
  </si>
  <si>
    <t>1 PAQUETE DE TRANSPARENCIAS DE APLI. 48.33 €: Factura por Registro de Entrada en la Unidad de Registro REG01 - 7200/2021</t>
  </si>
  <si>
    <t>115</t>
  </si>
  <si>
    <t>2/2021000001938</t>
  </si>
  <si>
    <t>2021001590</t>
  </si>
  <si>
    <t>2021  231 22616</t>
  </si>
  <si>
    <t>300 PAÑUELOS DIA DEL CANCER. FACTURA IMPORTE 392.04 €: Factura por Registro de Entrada en la Unidad de Registro REG01 - 7189/2021</t>
  </si>
  <si>
    <t>Emit-/0016</t>
  </si>
  <si>
    <t>08943339L</t>
  </si>
  <si>
    <t>PABLO ANTONIO MONTIEL GALLEGO</t>
  </si>
  <si>
    <t>2/2021000002143</t>
  </si>
  <si>
    <t>2021001796</t>
  </si>
  <si>
    <t>Factura Emit-/0016/2021, relativa a ´Realización de la formación perteneciente a la acción formativa para el programa: ´´ Certificado de Profesionalidad, cualificación para personas mayores de 30 años, SEAG0209 LIMPIEZA EN ESPACIOS ABIERTOS E INSTALACIONES INDUSTRIALES ´´ MF1313_1 Limpieza de Espacios Abiertos (50 horas)´; Factura por Registro de Entrada en la Unidad de Registro REG01 - 7953/2021</t>
  </si>
  <si>
    <t>Emit-/0017</t>
  </si>
  <si>
    <t>2/2021000002254</t>
  </si>
  <si>
    <t>2022000006</t>
  </si>
  <si>
    <t>Factura Emit-/0017/2021, relativa a ´REALIZACIÓN DE LA FORMACION PERTENECIENTE A LA ACCION FORMATIVA PARA E PROGRAMA: CERTIFICADO DE PROFESIONALIDAD, CUALIFICACION PARA PERSONAS MAYORES DE 30 AÑOS, SEAG0209 LIMPIEZA EN ESPACIOS ABIERTOS E INSTALACIONES INDUSTRIALES. MF1314_1 LIMPIEZA DE INSTALACIONES Y EQUIPAMIENTOS INDUSTRIALES (80 HORAS)´; Factura por Registro de Entrada en la Unidad de Registro REG01 - 61/2022</t>
  </si>
  <si>
    <t>69-/1</t>
  </si>
  <si>
    <t>32716056M</t>
  </si>
  <si>
    <t>PAULA REGUEIRO GARCÍA</t>
  </si>
  <si>
    <t>2/2021000002272</t>
  </si>
  <si>
    <t>2022000005</t>
  </si>
  <si>
    <t>Factura 69-/1/2021, relativa a ´¡Era broma! Cuentacuentos realizado el día 28 de diciembre de 2021´: Factura por Registro de Entrada en la Unidad de Registro REG01 - 59/2022</t>
  </si>
  <si>
    <t>7740/2021</t>
  </si>
  <si>
    <t>B12728739</t>
  </si>
  <si>
    <t>PIXEL INGENERIA, S.L.</t>
  </si>
  <si>
    <t>2/2021000002097</t>
  </si>
  <si>
    <t>2021001748</t>
  </si>
  <si>
    <t>ASISTENCIA TECNICA ONLINE. NO FUNCIONA DOBLE MARCADOR. FACTURA IMPORTE 72.60 €; Factura por Registro de Entrada en la Unidad de Registro REG01 - 7806/2021</t>
  </si>
  <si>
    <t>FF12-005584-21</t>
  </si>
  <si>
    <t>B22399075</t>
  </si>
  <si>
    <t>PREVENSYSTEM PS FORMACION S.L.</t>
  </si>
  <si>
    <t>2/2021000002255</t>
  </si>
  <si>
    <t>2021001886</t>
  </si>
  <si>
    <t>2021  920 22703</t>
  </si>
  <si>
    <t>MANTENIMIENTO DELEGADO DE PROTECCION DE DATOS.: Factura por Registro de Entrada en la Unidad de Registro REG01 - 8047/2021</t>
  </si>
  <si>
    <t>F51-154550</t>
  </si>
  <si>
    <t>B98845944</t>
  </si>
  <si>
    <t>PRISMICA S.L.</t>
  </si>
  <si>
    <t>2021001779</t>
  </si>
  <si>
    <t>REGLETA CON TUBO, BASE MULTIPLE ENCHUFES, BOMBILLA, ETC. FACTURA IMPORTE 26.40 €: Factura por Registro de Entrada en la Unidad de Registro REG01 - 7897/2021</t>
  </si>
  <si>
    <t>2021-087</t>
  </si>
  <si>
    <t>B88154521</t>
  </si>
  <si>
    <t>QUALEN CONSULTING SOLUTIONS S.L.U.</t>
  </si>
  <si>
    <t>2/2021000001778</t>
  </si>
  <si>
    <t>2021001488</t>
  </si>
  <si>
    <t>IMPLANTACION ISO 9001 (PAGO 2 DE 3). FACTURA IMPORTE 605 €: Factura por Registro de Entrada en la Unidad de Registro REG01 - 6692/2021</t>
  </si>
  <si>
    <t>2021-099</t>
  </si>
  <si>
    <t>2/2021000001885</t>
  </si>
  <si>
    <t>2021001586</t>
  </si>
  <si>
    <t>IMPLANTACION ISO 9001 (PAGO 3 DE 3) FACTURA IMPORTE 605 €: Factura por Registro de Entrada en la Unidad de Registro REG01 - 7158/2021</t>
  </si>
  <si>
    <t>335/1219002311</t>
  </si>
  <si>
    <t>A19002039</t>
  </si>
  <si>
    <t>QUIMICA DEL CENTRO, S.A.U</t>
  </si>
  <si>
    <t>2/2021000001958</t>
  </si>
  <si>
    <t>2021001607</t>
  </si>
  <si>
    <t>Factura 335/1219002311/2021, relativa a ´SAL GRANULADA 25KG - 1210128820 - 1210128820´; Factura por Registro de Entrada en la Unidad de Registro REG01 - 7362/2021</t>
  </si>
  <si>
    <t>A3088</t>
  </si>
  <si>
    <t>B86859600</t>
  </si>
  <si>
    <t>RALSA EDICIONES S. L.</t>
  </si>
  <si>
    <t>2/2021000002106</t>
  </si>
  <si>
    <t>2021001723</t>
  </si>
  <si>
    <t>INSERCION DE PUBLICIDAD DE LA PROGRAMACION ESPECIAL DE NAVIDAD 2021-22 EN MEDIOS DE COMUNICACION DE TIRADA COMARCAL. FACTURA IMPORTE 968 €: Factura por Registro de Entrada en la Unidad de Registro REG01 - 7680/2021</t>
  </si>
  <si>
    <t>Emit-/213115</t>
  </si>
  <si>
    <t>B78296753</t>
  </si>
  <si>
    <t>RECUPERACIONES PEREZ, S.L.</t>
  </si>
  <si>
    <t>2/2021000001887</t>
  </si>
  <si>
    <t>2021001581</t>
  </si>
  <si>
    <t>2021  1623 22703</t>
  </si>
  <si>
    <t>Factura Emit-/213115/2021, relativa a ´TRABAJOS REALIZADOS DURANTE EL MES DE SEPTIEMBRE/21 - SE ADJUNTA COPIA DE FRA´: Factura por Registro de Entrada en la Unidad de Registro REG01 - 7130/2021</t>
  </si>
  <si>
    <t>13</t>
  </si>
  <si>
    <t>B01870005</t>
  </si>
  <si>
    <t>REFORMAS Y VENTAS JMJM S.L.</t>
  </si>
  <si>
    <t>2/2021000002265</t>
  </si>
  <si>
    <t>2021001807</t>
  </si>
  <si>
    <t>2/2021000002276</t>
  </si>
  <si>
    <t>2021001889</t>
  </si>
  <si>
    <t>2021  330 21201</t>
  </si>
  <si>
    <t>16,5 HORAS DE MAQUINA EN BIBLIOTECA. FACTURA IMPORTE 798.60 €; Factura por Registro de Entrada en la Unidad de Registro REG01 - 8324/2021</t>
  </si>
  <si>
    <t>2113261</t>
  </si>
  <si>
    <t>B83669127</t>
  </si>
  <si>
    <t>RILIMA INVESTMENT S.L.</t>
  </si>
  <si>
    <t>2022000148</t>
  </si>
  <si>
    <t>COTILLON PARTY, CAÑON DE CONFETI MULTICOLOR INFANTIL, GORRO PAPA NOEL INFANTIL . FACTURA IMPORTE 158.65 €: Factura por Registro de Entrada en la Unidad de Registro REG01 - 775/2022</t>
  </si>
  <si>
    <t>Emit-/21F0634</t>
  </si>
  <si>
    <t>B86111309</t>
  </si>
  <si>
    <t>SALVACCESOS Y ELEVACION, S.L.</t>
  </si>
  <si>
    <t>2/2021000001764</t>
  </si>
  <si>
    <t>2021001475</t>
  </si>
  <si>
    <t>Factura Emit-/21F0634/2021, relativa a ´CUOTA CONTRATO MTO DE PLATAFORMA BIBLIOTECA 01-10-2021´; Factura por Registro de Entrada en la Unidad de Registro REG01 - 6634/2021</t>
  </si>
  <si>
    <t>D/2049</t>
  </si>
  <si>
    <t>A28547149</t>
  </si>
  <si>
    <t>SERVICIOS AUXILIARES SANITARIOS SANTA SOFIA, S.A.</t>
  </si>
  <si>
    <t>2/2021000001946</t>
  </si>
  <si>
    <t>2021001595</t>
  </si>
  <si>
    <t>Factura D/2049/2021, relativa a ´07/11/21 GRAN FINAL COPA DE MADRID BMX´: Factura por Registro de Entrada en la Unidad de Registro REG01 - 7213/2021</t>
  </si>
  <si>
    <t>4003255071</t>
  </si>
  <si>
    <t>A83052407</t>
  </si>
  <si>
    <t>SOC. EST. CORREOS Y TELEGRAFOS, S.A.</t>
  </si>
  <si>
    <t>2/2021000001872</t>
  </si>
  <si>
    <t>2021001576</t>
  </si>
  <si>
    <t>2021  920 22201</t>
  </si>
  <si>
    <t>Factura 4003255071/2021, relativa a ´Carta Certificada GE 0 - 20 gr N D1(GRANDES CIUDADES) G-0 - 01 EXENTO - 28004679/CT28013421 / Carta Certificada GE 0 - 20 gr N D2(RESTO) G-0 - 01 EXENTO - 28004679/CT28013421 / Carta(N) 0 - 20 gr N D1(GRANDES CIUDADES) G-0 - 01 EXENTO - 28004679/CT28013421 / Carta(N) 0 - 50 gr D1(GRANDES CIUDADES) G-0 - 01 EXENTO - 28004679/CT28013421 / Carta(N) 51 -100 gr D1(GRANDES CIUDADES) G-0 - 01 EXENTO - 28004679/CT28013421 / Carta(N) 101 - 500 gr D1(GRANDES CIUDADES) G-0 - 01 EXENTO - 28004679/CT28013421 / Carta(N) 0 - 20 gr N D2(RESTO) G-0 - 01 EXENTO - 28004679/CT28013421 / Carta(N) 0 - 50 gr D2(RESTO) G-0 - 01 EXENTO - 28004679/CT28013421 / Carta(N) 51 -100 gr D2(RESTO) G-0 - 01 EXENTO - 28004679/CT28013421 / Carta(N) 101 - 500 gr D2(RESTO) G-0 - 01 EXENTO - 28004679/CT28013421 / Carta(N) 501 - 1000 gr D2(RESTO) G-0 - 01 EXENTO - 28004679/CT28013421 / Carta(N) 0 - 20 gr N LOCAL G-0 - 01 EXENTO - 28004679/CT28013421 / Carta(N) 51 -100 gr LOCAL G-0 - 01 EXENTO - 28004679/CT28013421 / Carta(N) certificada 0 - 20 gr N D1(GRANDES CIUDADES) G-0 - 01 EXENTO - 28004679/CT28013421 / Carta(N) certificada 0 - 50 gr D1(GRANDES CIUDADES) G-0 - 01 EXENTO - 28004679/CT28013421 / Carta(N) certificada 101 - 500 gr D1(GRANDES CIUDADES) G-0 - 01 EXENTO - 28004679/CT28013421 / Carta(N) certificada 0 - 20 gr N D2(RESTO) G-0 - 01 EXENTO - 28004679/CT28013421 / Carta(N) certificada 0 - 20 gr N LOCAL G-0 - 01 EXENTO - 28004679/CT28013421 / Carta(N) certificada 0 - 50 gr LOCAL G-0 - 01 EXENTO - 28004679/CT28013421 / Aviso de recibo(N) Carta Certificada GE - 28004679/CT28013421 / Gestión de entrega/notificación Carta Certificada GE - 28004679/CT28013421 / Aviso de recibo(N) Carta (N) certificada - 28004679/CT28013421´; Factura por Registro de Entrada en la Unidad de Registro REG01 - 7119/2021</t>
  </si>
  <si>
    <t>4003272118</t>
  </si>
  <si>
    <t>2/2021000002101</t>
  </si>
  <si>
    <t>2021001751</t>
  </si>
  <si>
    <t>Factura 4003272118/2021, relativa a ´Carta Certificada GE 0 - 20 gr N D1(GRANDES CIUDADES) G-0 - 01 EXENTO - 28004679/CT28013421 / Carta Certificada GE 0 - 20 gr N D2(RESTO) G-0 - 01 EXENTO - 28004679/CT28013421 / Carta(N) 0 - 20 gr N D1(GRANDES CIUDADES) G-0 - 01 EXENTO - 28004679/CT28013421 / Carta(N) 0 - 50 gr D1(GRANDES CIUDADES) G-0 - 01 EXENTO - 28004679/CT28013421 / Carta(N) 51 -100 gr D1(GRANDES CIUDADES) G-0 - 01 EXENTO - 28004679/CT28013421 / Carta(N) 0 - 20 gr N D2(RESTO) G-0 - 01 EXENTO - 28004679/CT28013421 / Carta(N) 0 - 50 gr D2(RESTO) G-0 - 01 EXENTO - 28004679/CT28013421 / Carta(N) 51 -100 gr D2(RESTO) G-0 - 01 EXENTO - 28004679/CT28013421 / Carta(N) 101 - 500 gr D2(RESTO) G-0 - 01 EXENTO - 28004679/CT28013421 / Carta(N) certificada 0 - 20 gr N D1(GRANDES CIUDADES) G-0 - 01 EXENTO - 28004679/CT28013421 / Carta(N) certificada 0 - 50 gr D1(GRANDES CIUDADES) G-0 - 01 EXENTO - 28004679/CT28013421 / Carta(N) certificada 51 -100 gr D1(GRANDES CIUDADES) G-0 - 01 EXENTO - 28004679/CT28013421 / Carta(N) certificada 101 - 500 gr D1(GRANDES CIUDADES) G-0 - 01 EXENTO - 28004679/CT28013421 / Carta(N) certificada 0 - 20 gr N D2(RESTO) G-0 - 01 EXENTO - 28004679/CT28013421 / Carta(N) certificada 101 - 500 gr D2(RESTO) G-0 - 01 EXENTO - 28004679/CT28013421 / Aviso de recibo(N) Carta Certificada GE - 28004679/CT28013421 / Gestión de entrega/notificación Carta Certificada GE - 28004679/CT28013421 / Aviso de recibo(N) Carta (N) certificada - 28004679/CT28013421´; Factura por Registro de Entrada en la Unidad de Registro REG01 - 7831/2021</t>
  </si>
  <si>
    <t>4003292563</t>
  </si>
  <si>
    <t>2/2021000002257</t>
  </si>
  <si>
    <t>2022000023</t>
  </si>
  <si>
    <t>Factura 4003292563/2021, relativa a ´Carta Certificada GE 0 - 20 gr N D1(GRANDES CIUDADES) G-0 - 01 EXENTO - 28004679/CT28013421 / Carta Certificada GE 0 - 50 gr D1(GRANDES CIUDADES) G-0 - 01 EXENTO - 28004679/CT28013421 / Carta Certificada GE 0 - 20 gr N D2(RESTO) G-0 - 01 EXENTO - 28004679/CT28013421 / Carta Certificada GE 0 - 50 gr D2(RESTO) G-0 - 01 EXENTO - 28004679/CT28013421 / Carta(N) 0 - 20 gr N D1(GRANDES CIUDADES) G-0 - 01 EXENTO - 28004679/CT28013421 / Carta(N) 0 - 50 gr D1(GRANDES CIUDADES) G-0 - 01 EXENTO - 28004679/CT28013421 / Carta(N) 51 -100 gr D1(GRANDES CIUDADES) G-0 - 01 EXENTO - 28004679/CT28013421 / Carta(N) 0 - 20 gr N D2(RESTO) G-0 - 01 EXENTO - 28004679/CT28013421 / Carta(N) 0 - 50 gr D2(RESTO) G-0 - 01 EXENTO - 28004679/CT28013421 / Carta(N) 51 -100 gr D2(RESTO) G-0 - 01 EXENTO - 28004679/CT28013421 / Carta(N) 101 - 500 gr D2(RESTO) G-0 - 01 EXENTO - 28004679/CT28013421 / Carta(N) 501 - 1000 gr D2(RESTO) G-0 - 01 EXENTO - 28004679/CT28013421 / Carta(N) certificada 0 - 20 gr N D1(GRANDES CIUDADES) G-0 - 01 EXENTO - 28004679/CT28013421 / Carta(N) certificada 0 - 50 gr D1(GRANDES CIUDADES) G-0 - 01 EXENTO - 28004679/CT28013421 / Carta(N) certificada 101 - 500 gr D1(GRANDES CIUDADES) G-0 - 01 EXENTO - 28004679/CT28013421 / Carta(N) certificada 0 - 20 gr N D2(RESTO) G-0 - 01 EXENTO - 28004679/CT28013421 / Carta(N) certificada 0 - 50 gr D2(RESTO) G-0 - 01 EXENTO - 28004679/CT28013421 / Aviso de recibo(N) Carta Certificada GE - 28004679/CT28013421 / Gestión de entrega/notificación Carta Certificada GE - 28004679/CT28013421 / Aviso de recibo(N) Carta (N) certificada - 28004679/CT28013421´; Factura por Registro de Entrada en la Unidad de Registro REG01 - 101/2022</t>
  </si>
  <si>
    <t>103.21</t>
  </si>
  <si>
    <t>B37391737</t>
  </si>
  <si>
    <t>SPASMO TEATRO S.L.</t>
  </si>
  <si>
    <t>2/2021000002332</t>
  </si>
  <si>
    <t>2022000236</t>
  </si>
  <si>
    <t>ACTUACION DE SPASMO TEATRO CON SU ESPETACULO EBOOK 2.0 LA FASCINANTE HISTORIA DEL LIBRO. EL DIA 29 DE DICIEMBRE DE 2021. FACTURA IMPORTE 2178 €; Factura por Registro de Entrada en la Unidad de Registro REG01 - 956/2022</t>
  </si>
  <si>
    <t>1/210500</t>
  </si>
  <si>
    <t>B88492830</t>
  </si>
  <si>
    <t>SUMINISTROS INDUSTRIALES J. FLAMINI &amp; RECIO S.L.</t>
  </si>
  <si>
    <t>2/2021000001777</t>
  </si>
  <si>
    <t>2021001502</t>
  </si>
  <si>
    <t>Factura 1/210500/2021, relativa a ´Mascarillas ffp2 rosas / Mascarilla higiénica negra 3 capas´; Factura por Registro de Entrada en la Unidad de Registro REG01 - 6740/2021</t>
  </si>
  <si>
    <t>1/210501</t>
  </si>
  <si>
    <t>2/2021000001789</t>
  </si>
  <si>
    <t>2021001504</t>
  </si>
  <si>
    <t>2021  171 21001</t>
  </si>
  <si>
    <t>Factura 1/210501/2021, relativa a ´Pila alcalina 6LR61 1pz / Cloro pisc. 3 acciones NA tableta 200gr 5kg / Cloro pisc rap granulado 5 KG´; Factura por Registro de Entrada en la Unidad de Registro REG01 - 6742/2021</t>
  </si>
  <si>
    <t>1/210502</t>
  </si>
  <si>
    <t>2/2021000001790</t>
  </si>
  <si>
    <t>2021001503</t>
  </si>
  <si>
    <t>Factura 1/210502/2021, relativa a ´Arqueta ica jumbo 50 x 38´; Factura por Registro de Entrada en la Unidad de Registro REG01 - 6741/2021</t>
  </si>
  <si>
    <t>1/210563</t>
  </si>
  <si>
    <t>2/2021000002164</t>
  </si>
  <si>
    <t>2021001812</t>
  </si>
  <si>
    <t>Factura 1/210563/2021, relativa a ´Mascarilla higiénica 3 capas / Mascarilla higiénica 3 capas negra´; Factura por Registro de Entrada en la Unidad de Registro REG01 - 8012/2021</t>
  </si>
  <si>
    <t>1/210561</t>
  </si>
  <si>
    <t>2/2021000002193</t>
  </si>
  <si>
    <t>2021001808</t>
  </si>
  <si>
    <t>Factura 1/210561/2021, relativa a ´Manguito riego 1´´ rosc fit macho pp / Manguito riego 1/2´´ rosc fit macho pp / sifon evacuacion con tapon / Llave de palanca de 1/2 ´´ / Llave e palanca de 3/4 ´´ / codo 1/2´´ laton / Codo 3/4´´ laton / Grifo de lavavo monomando / Sifon evac. curvo D70-1 1/2´´ valvula T-30C / Manguito riego 3/4´´ rosc fit macho pp / Machon de 3/4´´ laton / Racor de laton de 1/2´´ laton / Codo 1/2 ´´ laton / Codo 3/4 ´´ laton / Manguito riego 3/4´´ rosc fit macho pp / Manguito riego 1´´ rosc fit macho pp´: Factura por Registro de Entrada en la Unidad de Registro REG01 - 8008/2021</t>
  </si>
  <si>
    <t>1/210564</t>
  </si>
  <si>
    <t>2/2021000002192</t>
  </si>
  <si>
    <t>2021001809</t>
  </si>
  <si>
    <t>Factura 1/210564/2021, relativa a ´Codo riego 90º R/H 25mm-3/4 fit pp / Codo riego 90 r/h 20mm-1/2´´ fit pp / Manguito riego recto 20mm igual fit pp´: Factura por Registro de Entrada en la Unidad de Registro REG01 - 8009/2021</t>
  </si>
  <si>
    <t>1/210565</t>
  </si>
  <si>
    <t>2/2021000002275</t>
  </si>
  <si>
    <t>2021001810</t>
  </si>
  <si>
    <t>Factura 1/210565/2021, relativa a ´Generador de hipoclorito de sodio´: Factura por Registro de Entrada en la Unidad de Registro REG01 - 8010/2021</t>
  </si>
  <si>
    <t>1/210562</t>
  </si>
  <si>
    <t>2/2021000002293</t>
  </si>
  <si>
    <t>2021001811</t>
  </si>
  <si>
    <t>Factura 1/210562/2021, relativa a ´Plafon ciego´; Factura por Registro de Entrada en la Unidad de Registro REG01 - 8011/2021</t>
  </si>
  <si>
    <t>1/210566</t>
  </si>
  <si>
    <t>2/2021000002294</t>
  </si>
  <si>
    <t>2021001813</t>
  </si>
  <si>
    <t>Factura 1/210566/2021, relativa a ´Rodamientos puerta de garage´: Factura por Registro de Entrada en la Unidad de Registro REG01 - 8013/2021</t>
  </si>
  <si>
    <t>1/210559</t>
  </si>
  <si>
    <t>2/2021000002330</t>
  </si>
  <si>
    <t>2022000128</t>
  </si>
  <si>
    <t>2021  133 22623</t>
  </si>
  <si>
    <t>Factura 1/210559/2021, relativa a ´Sanitol AR negro 750ml / Sanitol al agua satinado blanco nieve 250ml / Paletina pintor doble nº60 m/mad / Esmalte satinado rojo´; Factura por Registro de Entrada en la Unidad de Registro REG01 - 700/2022</t>
  </si>
  <si>
    <t>1/210560</t>
  </si>
  <si>
    <t>2/2021000002331</t>
  </si>
  <si>
    <t>2022000129</t>
  </si>
  <si>
    <t>Factura 1/210560/2021, relativa a ´Esmalte sint. mate 125ml negro int/ext / Esmalte satinado rojo / Sanitol AR negro 750ml´; Factura por Registro de Entrada en la Unidad de Registro REG01 - 701/2022</t>
  </si>
  <si>
    <t>211161</t>
  </si>
  <si>
    <t>B45695277</t>
  </si>
  <si>
    <t>TALLE. MEC. ALDOSABRA, S.L.</t>
  </si>
  <si>
    <t>2/2021000002258</t>
  </si>
  <si>
    <t>2021001869</t>
  </si>
  <si>
    <t>REVISION TACOGRAFO ANALOGICO CAMION IVECO M-1136-YS. FACTURA IMPORTE 115.56 €: Factura por Registro de Entrada en la Unidad de Registro REG01 - 8243/2021</t>
  </si>
  <si>
    <t>60-J198-409742</t>
  </si>
  <si>
    <t>A82018474</t>
  </si>
  <si>
    <t>TELEFONICA ESPAÑA S.A.U.</t>
  </si>
  <si>
    <t>2/2021000001847</t>
  </si>
  <si>
    <t>2021001532</t>
  </si>
  <si>
    <t>2021  920 22200</t>
  </si>
  <si>
    <t>Factura 60-J198-409742/2021, relativa a ´FACTURACION CONCERTADA FIJA MODALIDAD: FACTURA CONCERTADA EMPRESAS - Abono/Ref.Factura: 033120001 - Periodo regular de cuotas: 01/10/2021 a 31/10/2021 - Periodo regular de tráfICOs: 01/09/2021 a 30/09/2021 - 033120001´; Factura por Registro de Entrada en la Unidad de Registro REG01 - 6946/2021</t>
  </si>
  <si>
    <t>60-J198-409743</t>
  </si>
  <si>
    <t>2/2021000001848</t>
  </si>
  <si>
    <t>2021001533</t>
  </si>
  <si>
    <t>Factura 60-J198-409743/2021, relativa a ´FACTURACION CONCERTADA VARIABLE MODALIDAD: FACTURA CONCERTADA EMPRESAS - Abono/Ref.Factura: 033120201 - Periodo regular de cuotas: 01/10/2021 a 31/10/2021 - Periodo regular de tráfICOs: 01/09/2021 a 30/09/2021 - TELEFONIA BASICA - RENT TO RENT - 033120201 / TELEFONIA BASICA - APLICATECA / ADSL STB - TELEVISION´; Factura por Registro de Entrada en la Unidad de Registro REG01 - 6947/2021</t>
  </si>
  <si>
    <t>60-K198-409683</t>
  </si>
  <si>
    <t>2/2021000002088</t>
  </si>
  <si>
    <t>28/11/2021</t>
  </si>
  <si>
    <t>2021001718</t>
  </si>
  <si>
    <t>Factura 60-K198-409683/2021, relativa a ´FACTURACION CONCERTADA FIJA MODALIDAD: FACTURA CONCERTADA EMPRESAS - Abono/Ref.Factura: 033120001 - Periodo regular de cuotas: 01/11/2021 a 30/11/2021 - Periodo regular de tráfICOs: 01/10/2021 a 31/10/2021 - 033120001´: Factura por Registro de Entrada en la Unidad de Registro REG01 - 7621/2021</t>
  </si>
  <si>
    <t>60-K198-409684</t>
  </si>
  <si>
    <t>2/2021000002090</t>
  </si>
  <si>
    <t>2021001717</t>
  </si>
  <si>
    <t>Factura 60-K198-409684/2021, relativa a ´FACTURACION CONCERTADA VARIABLE MODALIDAD: FACTURA CONCERTADA EMPRESAS - Abono/Ref.Factura: 033120201 - Periodo regular de cuotas: 01/11/2021 a 30/11/2021 - Periodo regular de tráfICOs: 01/10/2021 a 31/10/2021 - TELEFONIA BASICA - RENT TO RENT - 033120201 / TELEFONIA BASICA - APLICATECA / ADSL STB - TELEVISION´: Factura por Registro de Entrada en la Unidad de Registro REG01 - 7620/2021</t>
  </si>
  <si>
    <t>60-L198-409631</t>
  </si>
  <si>
    <t>2/2021000002259</t>
  </si>
  <si>
    <t>2021001861</t>
  </si>
  <si>
    <t>Factura 60-L198-409631/2021, relativa a ´FACTURACION CONCERTADA FIJA MODALIDAD: FACTURA CONCERTADA EMPRESAS - Abono/Ref.Factura: 033120001 - Periodo regular de cuotas: 01/12/2021 a 31/12/2021 - Periodo regular de tráfICOs: 01/11/2021 a 30/11/2021 - 033120001´: Factura por Registro de Entrada en la Unidad de Registro REG01 - 8200/2021</t>
  </si>
  <si>
    <t>60-L198-409632</t>
  </si>
  <si>
    <t>2/2021000002260</t>
  </si>
  <si>
    <t>2021001860</t>
  </si>
  <si>
    <t>Factura 60-L198-409632/2021, relativa a ´FACTURACION CONCERTADA VARIABLE MODALIDAD: FACTURA CONCERTADA EMPRESAS - Abono/Ref.Factura: 033120201 - Periodo regular de cuotas: 01/12/2021 a 31/12/2021 - Periodo regular de tráfICOs: 01/11/2021 a 30/11/2021 - TELEFONIA BASICA - RENT TO RENT - 033120201 / TELEFONIA BASICA - APLICATECA / ADSL STB - TELEVISION´: Factura por Registro de Entrada en la Unidad de Registro REG01 - 8199/2021</t>
  </si>
  <si>
    <t>28-J1U1-002423</t>
  </si>
  <si>
    <t>A78923125</t>
  </si>
  <si>
    <t>TELEFONICA MOVILES ESPAÑA S.A.</t>
  </si>
  <si>
    <t>2/2021000001676</t>
  </si>
  <si>
    <t>2021001417</t>
  </si>
  <si>
    <t>Factura 28-J1U1-002423/2021, relativa a ´Movistar - Tipo de contrato: Plan corporativo tarifa única - Extensiones móviles: 109 - Lineas Facturadas: 606338871 606450974 - Periodo de Trafico: (18 Ago. a 17 Sep. 21) - Periodo de Cuotas: (01 Sep. a 30 Sep. 21) - Llamadas (18 Ago. a 17 Sep. 21) - Resto de tráfico nacional - 606338871 606450974 / Llamadas (18 Ago. a 17 Sep. 21) - Interno corporativo / Llamadas (18 Ago. a 17 Sep. 21) - Interno buzón / Llamadas (18 Ago. a 17 Sep. 21) - Mensajes Movistar / Llamadas (18 Ago. a 17 Sep. 21) - Mensajes a Operadores Nacionales / Llamadas (18 Ago. a 17 Sep. 21) - Mensajes cortos especiales / Llamadas (18 Ago. a 17 Sep. 21) - Dúo corporativo / Llamadas (18 Ago. a 17 Sep. 21) - Llamadas a 800/900 / Llamadas (18 Ago. a 17 Sep. 21) - Llamadas a Información y Emergencias / Llamadas (18 Ago. a 17 Sep. 21) - Llamadas a 901 / Llamadas (18 Ago. a 17 Sep. 21) - Tarifa Plana Nacional / Llamadas (18 Ago. a 17 Sep. 21) - SMS Ilimitados / Llamadas (18 Ago. a 17 Sep. 21) - Mensajes Dictados / Llamadas (18 Ago. a 17 Sep. 21) - Llamadas a 902 / Datos (18 Ago. a 17 Sep. 21) - Servicio Internet / Cuotas Mensuales - Cuota Mensual MultiSIM (01 Sep. a 30 Sep. 21) / Cuotas Mensuales - Cuota Mensual Grupo de Salto Básico (01 Sep. a 30 Sep. 21) / Cuotas Mensuales - Cuota Mensual Grupo de Salto Avanzado (01 Sep. a 30 Sep. 21) / Cuotas Mensuales - Cuota tarifa plana externa nacional corp (01 Sep. a 30 Sep. 21) / Cuotas Mensuales - Cuota Mensual Nuevo Duo Corp 20 (01 Sep. a 30 Sep. 21) / Cuotas Mensuales - Cuota Mensual Nuevo Duo Corp 30 (01 Sep. a 30 Sep. 21) / Cuotas Mensuales - Cuota Mensual Nuevo Duo Corp 45 (01 Sep. a 30 Sep. 21) / Cuotas Mensuales - Cuota Mensual Nuevo Duo Corp 60 (01 Sep. a 30 Sep. 21) / DESCUENTOS EN FACTURA´; Factura por Registro de Entrada en la Unidad de Registro REG01 - 6418/2021</t>
  </si>
  <si>
    <t>28-K1U1-002281</t>
  </si>
  <si>
    <t>2/2021000001863</t>
  </si>
  <si>
    <t>2021001544</t>
  </si>
  <si>
    <t>Factura 28-K1U1-002281/2021, relativa a ´Movistar - Tipo de contrato: Plan corporativo tarifa única - Extensiones móviles: 109 - Lineas Facturadas: 606338871 606450974 - Periodo de Trafico: (18 Sep. a 17 Oct. 21) - Periodo de Cuotas: (01 Oct. a 31 Oct. 21) - Llamadas (18 Sep. a 17 Oct. 21) - Tráfico nacional a fijos - 606338871 606450974 / Llamadas (18 Sep. a 17 Oct. 21) - Resto de tráfico nacional / Llamadas (18 Sep. a 17 Oct. 21) - Interno corporativo / Llamadas (18 Sep. a 17 Oct. 21) - Interno buzón / Llamadas (18 Sep. a 17 Oct. 21) - Mensajes Movistar / Llamadas (18 Sep. a 17 Oct. 21) - Mensajes a Operadores Nacionales / Llamadas (18 Sep. a 17 Oct. 21) - Mensajes cortos internacionales / Llamadas (18 Sep. a 17 Oct. 21) - SMS Ilimitados en UE / Llamadas (18 Sep. a 17 Oct. 21) - Llamadas a 800/900 / Llamadas (18 Sep. a 17 Oct. 21) - Llamadas a Información y Emergencias / Llamadas (18 Sep. a 17 Oct. 21) - Llamadas a 901 / Llamadas (18 Sep. a 17 Oct. 21) - Tarifa Plana Nacional / Llamadas (18 Sep. a 17 Oct. 21) - SMS Ilimitados / Llamadas (18 Sep. a 17 Oct. 21) - Mensajes Dictados / Llamadas (18 Sep. a 17 Oct. 21) - Llamadas a 902 / Llamadas (18 Sep. a 17 Oct. 21) - Dúo corporativo / Datos (18 Sep. a 17 Oct. 21) - Servicio Internet / Cuotas Mensuales - Cuota Mensual MultiSIM (01 Oct. a 31 Oct. 21) / Cuotas Mensuales - Cuota Mensual Grupo de Salto Básico (01 Oct. a 31 Oct. 21) / Cuotas Mensuales - Cuota Mensual Grupo de Salto Avanzado (01 Oct. a 31 Oct. 21) / Cuotas Mensuales - Cuota tarifa plana externa nacional corp (01 Oct. a 31 Oct. 21) / Cuotas Mensuales - Cuota mensual Datos Corp 1GB (01 Oct. a 31 Oct. 21) / Cuotas Mensuales - Cuota mensual Datos Corp 3GB (01 Oct. a 31 Oct. 21) / Cuotas Mensuales - Cuota mensual Datos Corp 5GB (01 Oct. a 31 Oct. 21) / Cuotas Mensuales - Cuota mensual Datos Corp 20GB (01 Oct. a 31 Oct. 21) / Cuotas Mensuales - Cuota Mensual Nuevo Duo Corp 20 (01 Oct. a 31 Oct. 21) / Cuotas Mensuales - Cuota Mensual Nuevo Duo Corp 30 (01 Oct. a 3</t>
  </si>
  <si>
    <t>DGT21000105086</t>
  </si>
  <si>
    <t>2/2021000001882</t>
  </si>
  <si>
    <t>2021001556</t>
  </si>
  <si>
    <t>Factura DGT21000105086/2021, relativa a ´Movistar - Num. Pedido: 30863476 - Ref Cliente: 21B10270152 - Num. Albaran: 193708872 - Z059000286 FUNDA Transp iPhone 13 Pro Max VZ / Z059000285 FUNDA Transp iPhone 13 Pro VZ´: Factura por Registro de Entrada en la Unidad de Registro REG01 - 7056/2021</t>
  </si>
  <si>
    <t>DGT21000105087</t>
  </si>
  <si>
    <t>2/2021000001883</t>
  </si>
  <si>
    <t>2021001557</t>
  </si>
  <si>
    <t>Factura DGT21000105087/2021, relativa a ´Movistar - Num. Pedido: 30863488 - Ref Cliente: 21B10270151 - Num. Albaran: 193708873 - Z059000234 APPLE 20W USB-C Power Adapter´: Factura por Registro de Entrada en la Unidad de Registro REG01 - 7057/2021</t>
  </si>
  <si>
    <t>28-L1U1-003068</t>
  </si>
  <si>
    <t>2/2021000002089</t>
  </si>
  <si>
    <t>2021001732</t>
  </si>
  <si>
    <t>Factura 28-L1U1-003068/2021, relativa a ´Movistar - Tipo de contrato: Plan corporativo tarifa única - Extensiones móviles: 109 - Lineas Facturadas: 606338871 606450974 - Periodo de Trafico: (18 Oct. a 17 Nov. 21) - Periodo de Cuotas: (01 Nov. a 30 Nov. 21) - Llamadas (18 Oct. a 17 Nov. 21) - Tráfico nacional a fijos - 606338871 606450974 / Llamadas (18 Oct. a 17 Nov. 21) - Resto de tráfico nacional / Llamadas (18 Oct. a 17 Nov. 21) - Interno corporativo / Llamadas (18 Oct. a 17 Nov. 21) - Interno buzón / Llamadas (18 Oct. a 17 Nov. 21) - Mensajes Movistar / Llamadas (18 Oct. a 17 Nov. 21) - Mensajes cortos especiales / Llamadas (18 Oct. a 17 Nov. 21) - Tarifa Plana Nacional / Llamadas (18 Oct. a 17 Nov. 21) - SMS / Llamadas (18 Oct. a 17 Nov. 21) - Mensajes Dictados / Llamadas (18 Oct. a 17 Nov. 21) - Llamadas a 902 / Llamadas (18 Oct. a 17 Nov. 21) - Llamadas a 800/900 / Llamadas (18 Oct. a 17 Nov. 21) - Llamadas a Información y Emergencias / Llamadas (18 Oct. a 17 Nov. 21) - Llamadas a 901 / Datos (18 Oct. a 17 Nov. 21) - Servicio Internet / Cuotas Mensuales - Cuota Mensual MultiSIM (01 Nov. a 30 Nov. 21) / Cuotas Mensuales - Cuota Mensual Grupo de Salto Básico (01 Nov. a 30 Nov. 21) / Cuotas Mensuales - Cuota Mensual Grupo de Salto Avanzado (01 Nov. a 30 Nov. 21) / Cuotas Mensuales - Cuota tarifa plana externa nacional corp (01 Nov. a 30 Nov. 21) / Cuotas Mensuales - Cuota mensual Datos Corp 1GB (01 Nov. a 30 Nov. 21) / Cuotas Mensuales - Cuota mensual Datos Corp 3GB (01 Nov. a 30 Nov. 21) / Cuotas Mensuales - Cuota mensual Datos Corp 5GB (01 Nov. a 30 Nov. 21) / Cuotas Mensuales - Cuota mensual Datos Corp 20GB (01 Nov. a 30 Nov. 21) / DESCUENTOS EN FACTURA´: Factura por Registro de Entrada en la Unidad de Registro REG01 - 7729/2021</t>
  </si>
  <si>
    <t>1/FV21-15632</t>
  </si>
  <si>
    <t>B28326734</t>
  </si>
  <si>
    <t>TEMINSA TMI S.L.</t>
  </si>
  <si>
    <t>2/2021000001756</t>
  </si>
  <si>
    <t>2021001541</t>
  </si>
  <si>
    <t>2021  1532 60917</t>
  </si>
  <si>
    <t>60 VALLA MOVIL PLEGADA C7 POSTE DE 42 GALVA Y 3420X1880 Y 61 UNIDADES DE BASE DE HORMIGON P/VALLA MOVIL PLEGADA DE 61X24/X10 (28 KG). FACTURA IMPORTE 1948.58 €: Factura por Registro de Entrada en la Unidad de Registro REG01 - 6992/2021</t>
  </si>
  <si>
    <t>17-21-003466</t>
  </si>
  <si>
    <t>B85527844</t>
  </si>
  <si>
    <t>TOOL QUICK</t>
  </si>
  <si>
    <t>2/2021000002118</t>
  </si>
  <si>
    <t>2021001749</t>
  </si>
  <si>
    <t>MARTILLO COMBINADO 3,6J/3 KG 8 DIAS. FACTURA IMPORTE 103.58 €; Factura por Registro de Entrada en la Unidad de Registro REG01 - 7820/2021</t>
  </si>
  <si>
    <t>17-21-003606</t>
  </si>
  <si>
    <t>2/2021000002183</t>
  </si>
  <si>
    <t>2021001821</t>
  </si>
  <si>
    <t>MARTILLO COMBINADO 3,6J/3KG. .; Factura por Registro de Entrada en la Unidad de Registro REG01 - 8044/2021</t>
  </si>
  <si>
    <t>0003492021</t>
  </si>
  <si>
    <t>B84612209</t>
  </si>
  <si>
    <t>TOP GREEN</t>
  </si>
  <si>
    <t>2021001655</t>
  </si>
  <si>
    <t>112,60 M2 MOQUETA EXTERIOR VERDE. FACTURA IMPORTE 435.99 €: Factura por Registro de Entrada en la Unidad de Registro REG01 - 7509/2021</t>
  </si>
  <si>
    <t>0003502021</t>
  </si>
  <si>
    <t>2/2021000002237</t>
  </si>
  <si>
    <t>2021001880</t>
  </si>
  <si>
    <t>MOQUETA EXTERIOR PP 6mm VERDE. CIRCUITO BMX. FACTURA IMPORTE 28.65 €: Factura por Registro de Entrada en la Unidad de Registro REG01 - 8267/2021</t>
  </si>
  <si>
    <t>2021/05504</t>
  </si>
  <si>
    <t>B87620746</t>
  </si>
  <si>
    <t>TRAMITAPP S.L.</t>
  </si>
  <si>
    <t>2/2021000001861</t>
  </si>
  <si>
    <t>2021001549</t>
  </si>
  <si>
    <t>FICHAJE TRABAJADORES MES DE OCTUBRE DE 2021. FACTURA IMPORTE 112.53 €: Factura por Registro de Entrada en la Unidad de Registro REG01 - 7034/2021</t>
  </si>
  <si>
    <t>42844166</t>
  </si>
  <si>
    <t>A59555466</t>
  </si>
  <si>
    <t>TÜVRHEINLAND PRECISELY RIGHT</t>
  </si>
  <si>
    <t>2/2021000002110</t>
  </si>
  <si>
    <t>2021001741</t>
  </si>
  <si>
    <t>2021  320 22710</t>
  </si>
  <si>
    <t>CERTIFICACION DEL SISTEMA DE GESTION SEGUN LA NORMA ISO 9001. FACTURA IMPORTE 1016.40 €; Factura por Registro de Entrada en la Unidad de Registro REG01 - 7777/2021</t>
  </si>
  <si>
    <t>1/351/4/500045</t>
  </si>
  <si>
    <t>D59474577</t>
  </si>
  <si>
    <t>WERKHAUS, S.L</t>
  </si>
  <si>
    <t>2022000076</t>
  </si>
  <si>
    <t>TALADRO BEH850 K. FACTURA IMPORTE 68,99 €: Factura por Registro de Entrada en la Unidad de Registro REG01 - 509/2022</t>
  </si>
  <si>
    <t>ES126594</t>
  </si>
  <si>
    <t>B96987680</t>
  </si>
  <si>
    <t>WESTERN DIGITAL, S.L.</t>
  </si>
  <si>
    <t>2/2021000001927</t>
  </si>
  <si>
    <t>2022000040</t>
  </si>
  <si>
    <t>HARD DRIVE 6TB. FACTURA IMPORTE 119,99 €: Factura por Registro de Entrada en la Unidad de Registro REG01 - 210/2022</t>
  </si>
  <si>
    <t>2021051138</t>
  </si>
  <si>
    <t>B85293439</t>
  </si>
  <si>
    <t>WOK DRAGON ROJO, S.L</t>
  </si>
  <si>
    <t>2/2021000002238</t>
  </si>
  <si>
    <t>2021001881</t>
  </si>
  <si>
    <t>GUANTES VINILO/NITRILO. CASA DE NIÑOS. FACTURA IMPORTE 79.92 €: Factura por Registro de Entrada en la Unidad de Registro REG01 - 8268/2021</t>
  </si>
  <si>
    <t>Y329/21</t>
  </si>
  <si>
    <t>A78967114</t>
  </si>
  <si>
    <t>YESSER, S.A.</t>
  </si>
  <si>
    <t>2/2021000002112</t>
  </si>
  <si>
    <t>2021001768</t>
  </si>
  <si>
    <t>EXPOSICION PUBLICA PROYECTO DE URBANIZACION UA-3B. CINCO DIAS EDCION NACIONAL.FACTURA IMPORTE 358.16 €; Factura por Registro de Entrada en la Unidad de Registro REG01 - 7883/2021</t>
  </si>
  <si>
    <t>0000000001188</t>
  </si>
  <si>
    <t>A08168213</t>
  </si>
  <si>
    <t>ZURICH VIDA COMPAÑIA DE SEGUROS Y REASEGUROS S.A.U.</t>
  </si>
  <si>
    <t>2/2021000001706</t>
  </si>
  <si>
    <t>2021001432</t>
  </si>
  <si>
    <t>2021  920 22404</t>
  </si>
  <si>
    <t>Factura 0000000001188/2021, relativa a ´RECIBO 0000037287673 - POLIZA 180001579000000000´: Factura por Registro de Entrada en la Unidad de Registro REG01 - 6450/2021. POLIZA VIDA TRABAJADORES. UN MES.</t>
  </si>
  <si>
    <t>0000000001199</t>
  </si>
  <si>
    <t>2/2021000001862</t>
  </si>
  <si>
    <t>2021001558</t>
  </si>
  <si>
    <t>Factura 0000000001199/2021, relativa a ´RECIBO 0000037595034 - POLIZA 180001579000000000´; Factura por Registro de Entrada en la Unidad de Registro REG01 - 7058/2021</t>
  </si>
  <si>
    <t>ORDEN</t>
  </si>
  <si>
    <t>Total proveedor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</si>
</sst>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5" x14ac:knownFonts="1">
    <font>
      <sz val="11"/>
      <color theme="1"/>
      <name val="Calibri"/>
      <family val="2"/>
      <scheme val="minor"/>
    </font>
    <font>
      <b/>
      <sz val="9"/>
      <color theme="1"/>
      <name val="Arial"/>
      <family val="2"/>
    </font>
    <font>
      <sz val="9"/>
      <color theme="1"/>
      <name val="Calibri"/>
      <family val="2"/>
      <scheme val="minor"/>
    </font>
    <font>
      <sz val="9"/>
      <color theme="1"/>
      <name val="Arial"/>
      <family val="2"/>
    </font>
    <font>
      <b/>
      <sz val="9"/>
      <color theme="1"/>
      <name val="Calibri"/>
      <family val="2"/>
      <scheme val="minor"/>
    </font>
  </fonts>
  <fills count="4">
    <fill>
      <patternFill patternType="none"/>
    </fill>
    <fill>
      <patternFill patternType="gray125"/>
    </fill>
    <fill>
      <patternFill patternType="solid">
        <fgColor rgb="FF00FF00"/>
        <bgColor indexed="64"/>
      </patternFill>
    </fill>
    <fill>
      <patternFill patternType="solid">
        <fgColor rgb="FFFFFF00"/>
        <bgColor indexed="64"/>
      </patternFill>
    </fill>
  </fills>
  <borders count="3">
    <border>
      <left/>
      <right/>
      <top/>
      <bottom/>
      <diagonal/>
    </border>
    <border>
      <left/>
      <right/>
      <top/>
      <bottom style="medium">
        <color indexed="64"/>
      </bottom>
      <diagonal/>
    </border>
    <border>
      <left/>
      <right/>
      <top style="medium">
        <color indexed="64"/>
      </top>
      <bottom style="medium">
        <color indexed="64"/>
      </bottom>
      <diagonal/>
    </border>
  </borders>
  <cellStyleXfs count="1">
    <xf numFmtId="0" fontId="0" fillId="0" borderId="0"/>
  </cellStyleXfs>
  <cellXfs count="22">
    <xf numFmtId="0" fontId="0" fillId="0" borderId="0" xfId="0"/>
    <xf numFmtId="49" fontId="1" fillId="2" borderId="0" xfId="0" applyNumberFormat="1" applyFont="1" applyFill="1" applyAlignment="1">
      <alignment horizontal="left"/>
    </xf>
    <xf numFmtId="0" fontId="1" fillId="2" borderId="0" xfId="0" applyFont="1" applyFill="1"/>
    <xf numFmtId="0" fontId="2" fillId="0" borderId="0" xfId="0" applyFont="1"/>
    <xf numFmtId="0" fontId="1" fillId="3" borderId="0" xfId="0" applyFont="1" applyFill="1"/>
    <xf numFmtId="49" fontId="1" fillId="3" borderId="0" xfId="0" applyNumberFormat="1" applyFont="1" applyFill="1" applyAlignment="1">
      <alignment horizontal="left"/>
    </xf>
    <xf numFmtId="49" fontId="3" fillId="0" borderId="0" xfId="0" applyNumberFormat="1" applyFont="1" applyAlignment="1">
      <alignment horizontal="left"/>
    </xf>
    <xf numFmtId="49" fontId="3" fillId="0" borderId="0" xfId="0" applyNumberFormat="1" applyFont="1" applyAlignment="1">
      <alignment horizontal="left" wrapText="1"/>
    </xf>
    <xf numFmtId="0" fontId="3" fillId="0" borderId="0" xfId="0" applyFont="1"/>
    <xf numFmtId="0" fontId="3" fillId="0" borderId="0" xfId="0" applyNumberFormat="1" applyFont="1" applyAlignment="1">
      <alignment horizontal="left"/>
    </xf>
    <xf numFmtId="4" fontId="3" fillId="0" borderId="0" xfId="0" applyNumberFormat="1" applyFont="1" applyAlignment="1">
      <alignment horizontal="left"/>
    </xf>
    <xf numFmtId="0" fontId="3" fillId="0" borderId="0" xfId="0" applyFont="1" applyAlignment="1">
      <alignment horizontal="left"/>
    </xf>
    <xf numFmtId="1" fontId="2" fillId="0" borderId="0" xfId="0" applyNumberFormat="1" applyFont="1"/>
    <xf numFmtId="49" fontId="1" fillId="3" borderId="0" xfId="0" applyNumberFormat="1" applyFont="1" applyFill="1" applyAlignment="1">
      <alignment horizontal="right"/>
    </xf>
    <xf numFmtId="0" fontId="2" fillId="0" borderId="0" xfId="0" applyFont="1" applyAlignment="1">
      <alignment horizontal="right"/>
    </xf>
    <xf numFmtId="164" fontId="3" fillId="0" borderId="0" xfId="0" applyNumberFormat="1" applyFont="1" applyAlignment="1">
      <alignment horizontal="right"/>
    </xf>
    <xf numFmtId="164" fontId="3" fillId="0" borderId="1" xfId="0" applyNumberFormat="1" applyFont="1" applyBorder="1" applyAlignment="1">
      <alignment horizontal="right"/>
    </xf>
    <xf numFmtId="164" fontId="3" fillId="0" borderId="2" xfId="0" applyNumberFormat="1" applyFont="1" applyBorder="1" applyAlignment="1">
      <alignment horizontal="right"/>
    </xf>
    <xf numFmtId="164" fontId="3" fillId="0" borderId="0" xfId="0" applyNumberFormat="1" applyFont="1" applyBorder="1" applyAlignment="1">
      <alignment horizontal="right"/>
    </xf>
    <xf numFmtId="1" fontId="2" fillId="0" borderId="0" xfId="0" applyNumberFormat="1" applyFont="1" applyAlignment="1">
      <alignment horizontal="right"/>
    </xf>
    <xf numFmtId="1" fontId="1" fillId="0" borderId="0" xfId="0" applyNumberFormat="1" applyFont="1" applyAlignment="1">
      <alignment horizontal="right"/>
    </xf>
    <xf numFmtId="1" fontId="4"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1DCAA-A84A-44C4-833E-0D41D4F2A71B}">
  <sheetPr filterMode="1"/>
  <dimension ref="A1:L238"/>
  <sheetViews>
    <sheetView tabSelected="1" workbookViewId="0">
      <selection activeCell="C13" sqref="C13"/>
    </sheetView>
  </sheetViews>
  <sheetFormatPr baseColWidth="10" defaultRowHeight="12" x14ac:dyDescent="0.2"/>
  <cols>
    <col min="1" max="1" width="10.140625" style="3" customWidth="1"/>
    <col min="2" max="2" width="25.85546875" style="3" customWidth="1"/>
    <col min="3" max="3" width="14.5703125" style="3" customWidth="1"/>
    <col min="4" max="4" width="0.28515625" style="3" customWidth="1"/>
    <col min="5" max="5" width="43.85546875" style="3" customWidth="1"/>
    <col min="6" max="6" width="14.42578125" style="3" bestFit="1" customWidth="1"/>
    <col min="7" max="7" width="14.42578125" style="3" customWidth="1"/>
    <col min="8" max="8" width="17.7109375" style="3" bestFit="1" customWidth="1"/>
    <col min="9" max="9" width="11.28515625" style="3" bestFit="1" customWidth="1"/>
    <col min="10" max="10" width="12.42578125" style="3" bestFit="1" customWidth="1"/>
    <col min="11" max="11" width="21.85546875" style="3" customWidth="1"/>
    <col min="12" max="12" width="35.7109375" style="3" customWidth="1"/>
    <col min="13" max="16384" width="11.42578125" style="3"/>
  </cols>
  <sheetData>
    <row r="1" spans="1:12" x14ac:dyDescent="0.2">
      <c r="A1" s="1" t="s">
        <v>0</v>
      </c>
      <c r="B1" s="2"/>
      <c r="C1" s="2"/>
      <c r="D1" s="2"/>
      <c r="E1" s="2"/>
      <c r="F1" s="2"/>
      <c r="G1" s="2"/>
      <c r="H1" s="2"/>
      <c r="I1" s="2"/>
      <c r="J1" s="2"/>
      <c r="K1" s="2"/>
      <c r="L1" s="2"/>
    </row>
    <row r="3" spans="1:12" x14ac:dyDescent="0.2">
      <c r="A3" s="4" t="s">
        <v>1289</v>
      </c>
      <c r="B3" s="5" t="s">
        <v>1</v>
      </c>
      <c r="C3" s="5" t="s">
        <v>2</v>
      </c>
      <c r="D3" s="5" t="s">
        <v>2</v>
      </c>
      <c r="E3" s="5" t="s">
        <v>3</v>
      </c>
      <c r="F3" s="5" t="s">
        <v>4</v>
      </c>
      <c r="G3" s="13" t="s">
        <v>1290</v>
      </c>
      <c r="H3" s="5" t="s">
        <v>5</v>
      </c>
      <c r="I3" s="5" t="s">
        <v>6</v>
      </c>
      <c r="J3" s="5" t="s">
        <v>7</v>
      </c>
      <c r="K3" s="5" t="s">
        <v>8</v>
      </c>
      <c r="L3" s="5" t="s">
        <v>9</v>
      </c>
    </row>
    <row r="4" spans="1:12" ht="12.75" thickBot="1" x14ac:dyDescent="0.25">
      <c r="A4" s="20">
        <v>1</v>
      </c>
      <c r="B4" s="6" t="s">
        <v>11</v>
      </c>
      <c r="C4" s="11" t="str">
        <f>LEFT(D4,4)&amp;"****"&amp;RIGHT(D4,1)</f>
        <v>B817****4</v>
      </c>
      <c r="D4" s="6" t="s">
        <v>12</v>
      </c>
      <c r="E4" s="6" t="s">
        <v>13</v>
      </c>
      <c r="F4" s="9">
        <v>37.950000000000003</v>
      </c>
      <c r="G4" s="16">
        <v>37.950000000000003</v>
      </c>
      <c r="H4" s="6" t="s">
        <v>14</v>
      </c>
      <c r="I4" s="6" t="s">
        <v>15</v>
      </c>
      <c r="J4" s="6" t="s">
        <v>18</v>
      </c>
      <c r="K4" s="6" t="s">
        <v>19</v>
      </c>
      <c r="L4" s="6" t="s">
        <v>20</v>
      </c>
    </row>
    <row r="5" spans="1:12" ht="12.75" thickBot="1" x14ac:dyDescent="0.25">
      <c r="A5" s="21">
        <v>2</v>
      </c>
      <c r="B5" s="6" t="s">
        <v>23</v>
      </c>
      <c r="C5" s="11" t="str">
        <f t="shared" ref="C5:C68" si="0">LEFT(D5,4)&amp;"****"&amp;RIGHT(D5,1)</f>
        <v>B823****3</v>
      </c>
      <c r="D5" s="6" t="s">
        <v>24</v>
      </c>
      <c r="E5" s="6" t="s">
        <v>25</v>
      </c>
      <c r="F5" s="9">
        <v>125.96</v>
      </c>
      <c r="G5" s="16">
        <v>125.96</v>
      </c>
      <c r="H5" s="6" t="s">
        <v>26</v>
      </c>
      <c r="I5" s="6" t="s">
        <v>27</v>
      </c>
      <c r="J5" s="6" t="s">
        <v>28</v>
      </c>
      <c r="K5" s="6" t="s">
        <v>29</v>
      </c>
      <c r="L5" s="6" t="s">
        <v>30</v>
      </c>
    </row>
    <row r="6" spans="1:12" ht="12.75" thickBot="1" x14ac:dyDescent="0.25">
      <c r="A6" s="21">
        <v>3</v>
      </c>
      <c r="B6" s="6" t="s">
        <v>33</v>
      </c>
      <c r="C6" s="11" t="str">
        <f t="shared" si="0"/>
        <v>B825****1</v>
      </c>
      <c r="D6" s="6" t="s">
        <v>34</v>
      </c>
      <c r="E6" s="6" t="s">
        <v>35</v>
      </c>
      <c r="F6" s="9">
        <v>909.92</v>
      </c>
      <c r="G6" s="16">
        <v>909.92</v>
      </c>
      <c r="H6" s="6" t="s">
        <v>36</v>
      </c>
      <c r="I6" s="6" t="s">
        <v>15</v>
      </c>
      <c r="J6" s="6" t="s">
        <v>37</v>
      </c>
      <c r="K6" s="6" t="s">
        <v>38</v>
      </c>
      <c r="L6" s="6" t="s">
        <v>39</v>
      </c>
    </row>
    <row r="7" spans="1:12" x14ac:dyDescent="0.2">
      <c r="A7" s="20">
        <v>4</v>
      </c>
      <c r="B7" s="6" t="s">
        <v>52</v>
      </c>
      <c r="C7" s="11" t="str">
        <f t="shared" si="0"/>
        <v>4752****D</v>
      </c>
      <c r="D7" s="6" t="s">
        <v>53</v>
      </c>
      <c r="E7" s="6" t="s">
        <v>54</v>
      </c>
      <c r="F7" s="9">
        <v>841.91</v>
      </c>
      <c r="G7" s="15"/>
      <c r="H7" s="6" t="s">
        <v>55</v>
      </c>
      <c r="I7" s="6" t="s">
        <v>56</v>
      </c>
      <c r="J7" s="6" t="s">
        <v>57</v>
      </c>
      <c r="K7" s="6" t="s">
        <v>58</v>
      </c>
      <c r="L7" s="6" t="s">
        <v>59</v>
      </c>
    </row>
    <row r="8" spans="1:12" x14ac:dyDescent="0.2">
      <c r="A8" s="20"/>
      <c r="B8" s="6" t="s">
        <v>63</v>
      </c>
      <c r="C8" s="11" t="str">
        <f t="shared" si="0"/>
        <v>4752****D</v>
      </c>
      <c r="D8" s="6" t="s">
        <v>53</v>
      </c>
      <c r="E8" s="6" t="s">
        <v>54</v>
      </c>
      <c r="F8" s="9">
        <v>242.73</v>
      </c>
      <c r="G8" s="15"/>
      <c r="H8" s="6" t="s">
        <v>64</v>
      </c>
      <c r="I8" s="6" t="s">
        <v>65</v>
      </c>
      <c r="J8" s="6" t="s">
        <v>66</v>
      </c>
      <c r="K8" s="6" t="s">
        <v>58</v>
      </c>
      <c r="L8" s="6" t="s">
        <v>67</v>
      </c>
    </row>
    <row r="9" spans="1:12" ht="12.75" thickBot="1" x14ac:dyDescent="0.25">
      <c r="A9" s="20"/>
      <c r="B9" s="6" t="s">
        <v>69</v>
      </c>
      <c r="C9" s="11" t="str">
        <f t="shared" si="0"/>
        <v>4752****D</v>
      </c>
      <c r="D9" s="6" t="s">
        <v>53</v>
      </c>
      <c r="E9" s="6" t="s">
        <v>54</v>
      </c>
      <c r="F9" s="9">
        <v>998.05</v>
      </c>
      <c r="G9" s="16">
        <f>F7+F8+F9</f>
        <v>2082.6899999999996</v>
      </c>
      <c r="H9" s="6" t="s">
        <v>70</v>
      </c>
      <c r="I9" s="6" t="s">
        <v>71</v>
      </c>
      <c r="J9" s="6" t="s">
        <v>72</v>
      </c>
      <c r="K9" s="6" t="s">
        <v>58</v>
      </c>
      <c r="L9" s="6" t="s">
        <v>73</v>
      </c>
    </row>
    <row r="10" spans="1:12" ht="12.75" thickBot="1" x14ac:dyDescent="0.25">
      <c r="A10" s="20">
        <v>5</v>
      </c>
      <c r="B10" s="6" t="s">
        <v>74</v>
      </c>
      <c r="C10" s="11" t="str">
        <f t="shared" si="0"/>
        <v>0532****D</v>
      </c>
      <c r="D10" s="6" t="s">
        <v>75</v>
      </c>
      <c r="E10" s="6" t="s">
        <v>76</v>
      </c>
      <c r="F10" s="9">
        <v>381.92</v>
      </c>
      <c r="G10" s="17">
        <v>381.92</v>
      </c>
      <c r="H10" s="6" t="s">
        <v>77</v>
      </c>
      <c r="I10" s="6" t="s">
        <v>78</v>
      </c>
      <c r="J10" s="6" t="s">
        <v>79</v>
      </c>
      <c r="K10" s="6" t="s">
        <v>80</v>
      </c>
      <c r="L10" s="6" t="s">
        <v>81</v>
      </c>
    </row>
    <row r="11" spans="1:12" x14ac:dyDescent="0.2">
      <c r="A11" s="20">
        <v>6</v>
      </c>
      <c r="B11" s="6" t="s">
        <v>83</v>
      </c>
      <c r="C11" s="11" t="str">
        <f t="shared" si="0"/>
        <v>5018****N</v>
      </c>
      <c r="D11" s="6" t="s">
        <v>84</v>
      </c>
      <c r="E11" s="6" t="s">
        <v>85</v>
      </c>
      <c r="F11" s="9">
        <v>19.07</v>
      </c>
      <c r="G11" s="15"/>
      <c r="H11" s="6" t="s">
        <v>86</v>
      </c>
      <c r="I11" s="6" t="s">
        <v>87</v>
      </c>
      <c r="J11" s="6" t="s">
        <v>88</v>
      </c>
      <c r="K11" s="6" t="s">
        <v>89</v>
      </c>
      <c r="L11" s="6" t="s">
        <v>90</v>
      </c>
    </row>
    <row r="12" spans="1:12" ht="12.75" thickBot="1" x14ac:dyDescent="0.25">
      <c r="A12" s="20"/>
      <c r="B12" s="6" t="s">
        <v>91</v>
      </c>
      <c r="C12" s="11" t="str">
        <f t="shared" si="0"/>
        <v>5018****N</v>
      </c>
      <c r="D12" s="6" t="s">
        <v>84</v>
      </c>
      <c r="E12" s="6" t="s">
        <v>85</v>
      </c>
      <c r="F12" s="9">
        <v>6.61</v>
      </c>
      <c r="G12" s="16">
        <f>F11+F12</f>
        <v>25.68</v>
      </c>
      <c r="H12" s="6" t="s">
        <v>86</v>
      </c>
      <c r="I12" s="6" t="s">
        <v>92</v>
      </c>
      <c r="J12" s="6" t="s">
        <v>93</v>
      </c>
      <c r="K12" s="6" t="s">
        <v>89</v>
      </c>
      <c r="L12" s="6" t="s">
        <v>94</v>
      </c>
    </row>
    <row r="13" spans="1:12" x14ac:dyDescent="0.2">
      <c r="A13" s="20">
        <v>7</v>
      </c>
      <c r="B13" s="6" t="s">
        <v>96</v>
      </c>
      <c r="C13" s="11" t="str">
        <f t="shared" si="0"/>
        <v>0894****H</v>
      </c>
      <c r="D13" s="6" t="s">
        <v>97</v>
      </c>
      <c r="E13" s="6" t="s">
        <v>98</v>
      </c>
      <c r="F13" s="9">
        <v>391</v>
      </c>
      <c r="G13" s="15"/>
      <c r="H13" s="6" t="s">
        <v>99</v>
      </c>
      <c r="I13" s="6" t="s">
        <v>41</v>
      </c>
      <c r="J13" s="6" t="s">
        <v>100</v>
      </c>
      <c r="K13" s="6" t="s">
        <v>19</v>
      </c>
      <c r="L13" s="6" t="s">
        <v>101</v>
      </c>
    </row>
    <row r="14" spans="1:12" x14ac:dyDescent="0.2">
      <c r="A14" s="20"/>
      <c r="B14" s="6" t="s">
        <v>103</v>
      </c>
      <c r="C14" s="11" t="str">
        <f t="shared" si="0"/>
        <v>0894****H</v>
      </c>
      <c r="D14" s="6" t="s">
        <v>97</v>
      </c>
      <c r="E14" s="6" t="s">
        <v>98</v>
      </c>
      <c r="F14" s="9">
        <v>783.6</v>
      </c>
      <c r="G14" s="15"/>
      <c r="H14" s="6" t="s">
        <v>104</v>
      </c>
      <c r="I14" s="6" t="s">
        <v>105</v>
      </c>
      <c r="J14" s="6" t="s">
        <v>106</v>
      </c>
      <c r="K14" s="6" t="s">
        <v>19</v>
      </c>
      <c r="L14" s="6" t="s">
        <v>107</v>
      </c>
    </row>
    <row r="15" spans="1:12" ht="12.75" thickBot="1" x14ac:dyDescent="0.25">
      <c r="A15" s="20"/>
      <c r="B15" s="6" t="s">
        <v>109</v>
      </c>
      <c r="C15" s="11" t="str">
        <f t="shared" si="0"/>
        <v>0894****H</v>
      </c>
      <c r="D15" s="6" t="s">
        <v>97</v>
      </c>
      <c r="E15" s="6" t="s">
        <v>98</v>
      </c>
      <c r="F15" s="9">
        <v>98.8</v>
      </c>
      <c r="G15" s="16">
        <f>F13+F14+F15</f>
        <v>1273.3999999999999</v>
      </c>
      <c r="H15" s="6" t="s">
        <v>110</v>
      </c>
      <c r="I15" s="6" t="s">
        <v>31</v>
      </c>
      <c r="J15" s="6" t="s">
        <v>112</v>
      </c>
      <c r="K15" s="6" t="s">
        <v>19</v>
      </c>
      <c r="L15" s="6" t="s">
        <v>113</v>
      </c>
    </row>
    <row r="16" spans="1:12" x14ac:dyDescent="0.2">
      <c r="A16" s="20">
        <v>8</v>
      </c>
      <c r="B16" s="6" t="s">
        <v>117</v>
      </c>
      <c r="C16" s="11" t="str">
        <f t="shared" si="0"/>
        <v>0000****6</v>
      </c>
      <c r="D16" s="6" t="s">
        <v>118</v>
      </c>
      <c r="E16" s="6" t="s">
        <v>119</v>
      </c>
      <c r="F16" s="9">
        <v>43.99</v>
      </c>
      <c r="G16" s="15"/>
      <c r="H16" s="6" t="s">
        <v>120</v>
      </c>
      <c r="I16" s="6" t="s">
        <v>121</v>
      </c>
      <c r="J16" s="6" t="s">
        <v>122</v>
      </c>
      <c r="K16" s="6" t="s">
        <v>123</v>
      </c>
      <c r="L16" s="6" t="s">
        <v>124</v>
      </c>
    </row>
    <row r="17" spans="1:12" ht="12.75" thickBot="1" x14ac:dyDescent="0.25">
      <c r="A17" s="20"/>
      <c r="B17" s="6" t="s">
        <v>125</v>
      </c>
      <c r="C17" s="11" t="str">
        <f t="shared" si="0"/>
        <v>W018****H</v>
      </c>
      <c r="D17" s="6" t="s">
        <v>126</v>
      </c>
      <c r="E17" s="6" t="s">
        <v>127</v>
      </c>
      <c r="F17" s="9">
        <v>101.13</v>
      </c>
      <c r="G17" s="16">
        <f>F16+F17</f>
        <v>145.12</v>
      </c>
      <c r="H17" s="6" t="s">
        <v>128</v>
      </c>
      <c r="I17" s="6" t="s">
        <v>43</v>
      </c>
      <c r="J17" s="6" t="s">
        <v>129</v>
      </c>
      <c r="K17" s="6" t="s">
        <v>89</v>
      </c>
      <c r="L17" s="6" t="s">
        <v>130</v>
      </c>
    </row>
    <row r="18" spans="1:12" ht="12.75" thickBot="1" x14ac:dyDescent="0.25">
      <c r="A18" s="20">
        <v>9</v>
      </c>
      <c r="B18" s="6" t="s">
        <v>131</v>
      </c>
      <c r="C18" s="11" t="str">
        <f t="shared" si="0"/>
        <v>B870****8</v>
      </c>
      <c r="D18" s="6" t="s">
        <v>132</v>
      </c>
      <c r="E18" s="6" t="s">
        <v>133</v>
      </c>
      <c r="F18" s="10">
        <v>2500</v>
      </c>
      <c r="G18" s="17">
        <v>2500</v>
      </c>
      <c r="H18" s="6" t="s">
        <v>134</v>
      </c>
      <c r="I18" s="6" t="s">
        <v>135</v>
      </c>
      <c r="J18" s="6" t="s">
        <v>137</v>
      </c>
      <c r="K18" s="6" t="s">
        <v>138</v>
      </c>
      <c r="L18" s="6" t="s">
        <v>139</v>
      </c>
    </row>
    <row r="19" spans="1:12" ht="12.75" thickBot="1" x14ac:dyDescent="0.25">
      <c r="A19" s="20">
        <v>10</v>
      </c>
      <c r="B19" s="6" t="s">
        <v>141</v>
      </c>
      <c r="C19" s="11" t="str">
        <f t="shared" si="0"/>
        <v>4684****V</v>
      </c>
      <c r="D19" s="6" t="s">
        <v>142</v>
      </c>
      <c r="E19" s="6" t="s">
        <v>143</v>
      </c>
      <c r="F19" s="9">
        <v>23.7</v>
      </c>
      <c r="G19" s="17">
        <v>23.7</v>
      </c>
      <c r="H19" s="6" t="s">
        <v>46</v>
      </c>
      <c r="I19" s="6" t="s">
        <v>49</v>
      </c>
      <c r="J19" s="6" t="s">
        <v>144</v>
      </c>
      <c r="K19" s="6" t="s">
        <v>19</v>
      </c>
      <c r="L19" s="6" t="s">
        <v>145</v>
      </c>
    </row>
    <row r="20" spans="1:12" ht="12.75" thickBot="1" x14ac:dyDescent="0.25">
      <c r="A20" s="20">
        <v>12</v>
      </c>
      <c r="B20" s="6" t="s">
        <v>10</v>
      </c>
      <c r="C20" s="11" t="str">
        <f t="shared" si="0"/>
        <v>2025****L</v>
      </c>
      <c r="D20" s="6" t="s">
        <v>146</v>
      </c>
      <c r="E20" s="6" t="s">
        <v>147</v>
      </c>
      <c r="F20" s="9">
        <v>363</v>
      </c>
      <c r="G20" s="17">
        <v>363</v>
      </c>
      <c r="H20" s="6" t="s">
        <v>148</v>
      </c>
      <c r="I20" s="6" t="s">
        <v>68</v>
      </c>
      <c r="J20" s="6" t="s">
        <v>149</v>
      </c>
      <c r="K20" s="6" t="s">
        <v>38</v>
      </c>
      <c r="L20" s="6" t="s">
        <v>150</v>
      </c>
    </row>
    <row r="21" spans="1:12" x14ac:dyDescent="0.2">
      <c r="A21" s="20">
        <v>13</v>
      </c>
      <c r="B21" s="6" t="s">
        <v>152</v>
      </c>
      <c r="C21" s="11" t="str">
        <f t="shared" si="0"/>
        <v>5074****H</v>
      </c>
      <c r="D21" s="6" t="s">
        <v>153</v>
      </c>
      <c r="E21" s="6" t="s">
        <v>154</v>
      </c>
      <c r="F21" s="10">
        <v>1815</v>
      </c>
      <c r="G21" s="15"/>
      <c r="H21" s="6" t="s">
        <v>155</v>
      </c>
      <c r="I21" s="6" t="s">
        <v>71</v>
      </c>
      <c r="J21" s="6" t="s">
        <v>156</v>
      </c>
      <c r="K21" s="6" t="s">
        <v>123</v>
      </c>
      <c r="L21" s="6" t="s">
        <v>157</v>
      </c>
    </row>
    <row r="22" spans="1:12" ht="12.75" thickBot="1" x14ac:dyDescent="0.25">
      <c r="A22" s="20"/>
      <c r="B22" s="6" t="s">
        <v>158</v>
      </c>
      <c r="C22" s="11" t="str">
        <f t="shared" si="0"/>
        <v>5074****H</v>
      </c>
      <c r="D22" s="6" t="s">
        <v>153</v>
      </c>
      <c r="E22" s="6" t="s">
        <v>154</v>
      </c>
      <c r="F22" s="10">
        <v>1815</v>
      </c>
      <c r="G22" s="16">
        <f>F21+F22</f>
        <v>3630</v>
      </c>
      <c r="H22" s="6" t="s">
        <v>159</v>
      </c>
      <c r="I22" s="6" t="s">
        <v>71</v>
      </c>
      <c r="J22" s="6" t="s">
        <v>160</v>
      </c>
      <c r="K22" s="6" t="s">
        <v>44</v>
      </c>
      <c r="L22" s="6" t="s">
        <v>161</v>
      </c>
    </row>
    <row r="23" spans="1:12" x14ac:dyDescent="0.2">
      <c r="A23" s="20">
        <v>14</v>
      </c>
      <c r="B23" s="6" t="s">
        <v>162</v>
      </c>
      <c r="C23" s="11" t="str">
        <f t="shared" si="0"/>
        <v>B452****8</v>
      </c>
      <c r="D23" s="6" t="s">
        <v>163</v>
      </c>
      <c r="E23" s="6" t="s">
        <v>164</v>
      </c>
      <c r="F23" s="9">
        <v>727.65</v>
      </c>
      <c r="G23" s="15"/>
      <c r="H23" s="6" t="s">
        <v>165</v>
      </c>
      <c r="I23" s="6" t="s">
        <v>56</v>
      </c>
      <c r="J23" s="6" t="s">
        <v>166</v>
      </c>
      <c r="K23" s="6" t="s">
        <v>58</v>
      </c>
      <c r="L23" s="6" t="s">
        <v>167</v>
      </c>
    </row>
    <row r="24" spans="1:12" x14ac:dyDescent="0.2">
      <c r="A24" s="20"/>
      <c r="B24" s="6" t="s">
        <v>168</v>
      </c>
      <c r="C24" s="11" t="str">
        <f t="shared" si="0"/>
        <v>B452****8</v>
      </c>
      <c r="D24" s="6" t="s">
        <v>163</v>
      </c>
      <c r="E24" s="6" t="s">
        <v>164</v>
      </c>
      <c r="F24" s="10">
        <v>1994.18</v>
      </c>
      <c r="G24" s="15"/>
      <c r="H24" s="6" t="s">
        <v>169</v>
      </c>
      <c r="I24" s="6" t="s">
        <v>65</v>
      </c>
      <c r="J24" s="6" t="s">
        <v>170</v>
      </c>
      <c r="K24" s="6" t="s">
        <v>58</v>
      </c>
      <c r="L24" s="6" t="s">
        <v>171</v>
      </c>
    </row>
    <row r="25" spans="1:12" ht="12.75" thickBot="1" x14ac:dyDescent="0.25">
      <c r="A25" s="20"/>
      <c r="B25" s="6" t="s">
        <v>172</v>
      </c>
      <c r="C25" s="11" t="str">
        <f t="shared" si="0"/>
        <v>B452****8</v>
      </c>
      <c r="D25" s="6" t="s">
        <v>163</v>
      </c>
      <c r="E25" s="6" t="s">
        <v>164</v>
      </c>
      <c r="F25" s="9">
        <v>508.2</v>
      </c>
      <c r="G25" s="16">
        <f>F23+F24+F25</f>
        <v>3230.0299999999997</v>
      </c>
      <c r="H25" s="6" t="s">
        <v>173</v>
      </c>
      <c r="I25" s="6" t="s">
        <v>151</v>
      </c>
      <c r="J25" s="6" t="s">
        <v>174</v>
      </c>
      <c r="K25" s="6" t="s">
        <v>58</v>
      </c>
      <c r="L25" s="6" t="s">
        <v>175</v>
      </c>
    </row>
    <row r="26" spans="1:12" ht="12.75" thickBot="1" x14ac:dyDescent="0.25">
      <c r="A26" s="20">
        <v>15</v>
      </c>
      <c r="B26" s="6" t="s">
        <v>176</v>
      </c>
      <c r="C26" s="11" t="str">
        <f t="shared" si="0"/>
        <v>B651****3</v>
      </c>
      <c r="D26" s="6" t="s">
        <v>177</v>
      </c>
      <c r="E26" s="6" t="s">
        <v>178</v>
      </c>
      <c r="F26" s="9">
        <v>59.95</v>
      </c>
      <c r="G26" s="17">
        <v>59.95</v>
      </c>
      <c r="H26" s="6" t="s">
        <v>179</v>
      </c>
      <c r="I26" s="6" t="s">
        <v>47</v>
      </c>
      <c r="J26" s="6" t="s">
        <v>180</v>
      </c>
      <c r="K26" s="6" t="s">
        <v>181</v>
      </c>
      <c r="L26" s="6" t="s">
        <v>182</v>
      </c>
    </row>
    <row r="27" spans="1:12" ht="12.75" thickBot="1" x14ac:dyDescent="0.25">
      <c r="A27" s="20">
        <v>16</v>
      </c>
      <c r="B27" s="6" t="s">
        <v>183</v>
      </c>
      <c r="C27" s="11" t="str">
        <f t="shared" si="0"/>
        <v>A815****9</v>
      </c>
      <c r="D27" s="6" t="s">
        <v>184</v>
      </c>
      <c r="E27" s="6" t="s">
        <v>185</v>
      </c>
      <c r="F27" s="9">
        <v>592.55999999999995</v>
      </c>
      <c r="G27" s="17">
        <v>592.55999999999995</v>
      </c>
      <c r="H27" s="6" t="s">
        <v>186</v>
      </c>
      <c r="I27" s="6" t="s">
        <v>187</v>
      </c>
      <c r="J27" s="6" t="s">
        <v>188</v>
      </c>
      <c r="K27" s="6" t="s">
        <v>189</v>
      </c>
      <c r="L27" s="6" t="s">
        <v>190</v>
      </c>
    </row>
    <row r="28" spans="1:12" ht="12.75" thickBot="1" x14ac:dyDescent="0.25">
      <c r="A28" s="20">
        <v>17</v>
      </c>
      <c r="B28" s="6" t="s">
        <v>192</v>
      </c>
      <c r="C28" s="11" t="str">
        <f t="shared" si="0"/>
        <v>B866****1</v>
      </c>
      <c r="D28" s="6" t="s">
        <v>193</v>
      </c>
      <c r="E28" s="6" t="s">
        <v>194</v>
      </c>
      <c r="F28" s="9">
        <v>970.66</v>
      </c>
      <c r="G28" s="17">
        <v>970.66</v>
      </c>
      <c r="H28" s="6" t="s">
        <v>195</v>
      </c>
      <c r="I28" s="6" t="s">
        <v>196</v>
      </c>
      <c r="J28" s="6" t="s">
        <v>197</v>
      </c>
      <c r="K28" s="6" t="s">
        <v>198</v>
      </c>
      <c r="L28" s="6" t="s">
        <v>199</v>
      </c>
    </row>
    <row r="29" spans="1:12" ht="12.75" thickBot="1" x14ac:dyDescent="0.25">
      <c r="A29" s="20">
        <v>18</v>
      </c>
      <c r="B29" s="6" t="s">
        <v>201</v>
      </c>
      <c r="C29" s="11" t="str">
        <f t="shared" si="0"/>
        <v>A791****3</v>
      </c>
      <c r="D29" s="6" t="s">
        <v>202</v>
      </c>
      <c r="E29" s="6" t="s">
        <v>203</v>
      </c>
      <c r="F29" s="10">
        <v>1079.95</v>
      </c>
      <c r="G29" s="17">
        <v>1079.95</v>
      </c>
      <c r="H29" s="6" t="s">
        <v>204</v>
      </c>
      <c r="I29" s="6" t="s">
        <v>205</v>
      </c>
      <c r="J29" s="6" t="s">
        <v>207</v>
      </c>
      <c r="K29" s="6" t="s">
        <v>208</v>
      </c>
      <c r="L29" s="6" t="s">
        <v>209</v>
      </c>
    </row>
    <row r="30" spans="1:12" ht="12.75" thickBot="1" x14ac:dyDescent="0.25">
      <c r="A30" s="20">
        <v>19</v>
      </c>
      <c r="B30" s="6" t="s">
        <v>211</v>
      </c>
      <c r="C30" s="11" t="str">
        <f t="shared" si="0"/>
        <v>G866****4</v>
      </c>
      <c r="D30" s="6" t="s">
        <v>212</v>
      </c>
      <c r="E30" s="6" t="s">
        <v>213</v>
      </c>
      <c r="F30" s="9">
        <v>900</v>
      </c>
      <c r="G30" s="16">
        <v>900</v>
      </c>
      <c r="H30" s="6" t="s">
        <v>214</v>
      </c>
      <c r="I30" s="6" t="s">
        <v>50</v>
      </c>
      <c r="J30" s="6" t="s">
        <v>215</v>
      </c>
      <c r="K30" s="6" t="s">
        <v>123</v>
      </c>
      <c r="L30" s="6" t="s">
        <v>216</v>
      </c>
    </row>
    <row r="31" spans="1:12" x14ac:dyDescent="0.2">
      <c r="A31" s="20">
        <v>20</v>
      </c>
      <c r="B31" s="6" t="s">
        <v>217</v>
      </c>
      <c r="C31" s="11" t="str">
        <f t="shared" si="0"/>
        <v>G873****8</v>
      </c>
      <c r="D31" s="6" t="s">
        <v>218</v>
      </c>
      <c r="E31" s="6" t="s">
        <v>219</v>
      </c>
      <c r="F31" s="9">
        <v>200</v>
      </c>
      <c r="G31" s="18"/>
      <c r="H31" s="6" t="s">
        <v>220</v>
      </c>
      <c r="I31" s="6" t="s">
        <v>221</v>
      </c>
      <c r="J31" s="6" t="s">
        <v>222</v>
      </c>
      <c r="K31" s="6" t="s">
        <v>223</v>
      </c>
      <c r="L31" s="6" t="s">
        <v>224</v>
      </c>
    </row>
    <row r="32" spans="1:12" ht="12.75" thickBot="1" x14ac:dyDescent="0.25">
      <c r="A32" s="20"/>
      <c r="B32" s="6" t="s">
        <v>225</v>
      </c>
      <c r="C32" s="11" t="str">
        <f t="shared" si="0"/>
        <v>G873****8</v>
      </c>
      <c r="D32" s="6" t="s">
        <v>218</v>
      </c>
      <c r="E32" s="6" t="s">
        <v>219</v>
      </c>
      <c r="F32" s="9">
        <v>200</v>
      </c>
      <c r="G32" s="16">
        <f>F31+F32</f>
        <v>400</v>
      </c>
      <c r="H32" s="6" t="s">
        <v>226</v>
      </c>
      <c r="I32" s="6" t="s">
        <v>227</v>
      </c>
      <c r="J32" s="6" t="s">
        <v>228</v>
      </c>
      <c r="K32" s="6" t="s">
        <v>223</v>
      </c>
      <c r="L32" s="6" t="s">
        <v>229</v>
      </c>
    </row>
    <row r="33" spans="1:12" ht="12.75" thickBot="1" x14ac:dyDescent="0.25">
      <c r="A33" s="20">
        <v>21</v>
      </c>
      <c r="B33" s="6" t="s">
        <v>230</v>
      </c>
      <c r="C33" s="11" t="str">
        <f t="shared" si="0"/>
        <v>B822****3</v>
      </c>
      <c r="D33" s="6" t="s">
        <v>231</v>
      </c>
      <c r="E33" s="6" t="s">
        <v>232</v>
      </c>
      <c r="F33" s="10">
        <v>14980</v>
      </c>
      <c r="G33" s="17">
        <v>14980</v>
      </c>
      <c r="H33" s="6" t="s">
        <v>233</v>
      </c>
      <c r="I33" s="6" t="s">
        <v>87</v>
      </c>
      <c r="J33" s="6" t="s">
        <v>234</v>
      </c>
      <c r="K33" s="6" t="s">
        <v>235</v>
      </c>
      <c r="L33" s="6" t="s">
        <v>236</v>
      </c>
    </row>
    <row r="34" spans="1:12" x14ac:dyDescent="0.2">
      <c r="A34" s="20">
        <v>22</v>
      </c>
      <c r="B34" s="6" t="s">
        <v>237</v>
      </c>
      <c r="C34" s="11" t="str">
        <f t="shared" si="0"/>
        <v>B288****3</v>
      </c>
      <c r="D34" s="6" t="s">
        <v>238</v>
      </c>
      <c r="E34" s="6" t="s">
        <v>239</v>
      </c>
      <c r="F34" s="9">
        <v>147.5</v>
      </c>
      <c r="G34" s="18"/>
      <c r="H34" s="6" t="s">
        <v>240</v>
      </c>
      <c r="I34" s="6" t="s">
        <v>31</v>
      </c>
      <c r="J34" s="6" t="s">
        <v>241</v>
      </c>
      <c r="K34" s="6" t="s">
        <v>44</v>
      </c>
      <c r="L34" s="6" t="s">
        <v>242</v>
      </c>
    </row>
    <row r="35" spans="1:12" ht="12.75" thickBot="1" x14ac:dyDescent="0.25">
      <c r="A35" s="20"/>
      <c r="B35" s="6" t="s">
        <v>243</v>
      </c>
      <c r="C35" s="11" t="str">
        <f t="shared" si="0"/>
        <v>B288****3</v>
      </c>
      <c r="D35" s="6" t="s">
        <v>238</v>
      </c>
      <c r="E35" s="6" t="s">
        <v>239</v>
      </c>
      <c r="F35" s="9">
        <v>402.5</v>
      </c>
      <c r="G35" s="16">
        <f>F34+F35</f>
        <v>550</v>
      </c>
      <c r="H35" s="6" t="s">
        <v>244</v>
      </c>
      <c r="I35" s="6" t="s">
        <v>31</v>
      </c>
      <c r="J35" s="6" t="s">
        <v>245</v>
      </c>
      <c r="K35" s="6" t="s">
        <v>246</v>
      </c>
      <c r="L35" s="6" t="s">
        <v>247</v>
      </c>
    </row>
    <row r="36" spans="1:12" x14ac:dyDescent="0.2">
      <c r="A36" s="20">
        <v>23</v>
      </c>
      <c r="B36" s="6" t="s">
        <v>249</v>
      </c>
      <c r="C36" s="11" t="str">
        <f t="shared" si="0"/>
        <v>B677****5</v>
      </c>
      <c r="D36" s="6" t="s">
        <v>250</v>
      </c>
      <c r="E36" s="6" t="s">
        <v>251</v>
      </c>
      <c r="F36" s="9">
        <v>89.54</v>
      </c>
      <c r="G36" s="18"/>
      <c r="H36" s="6" t="s">
        <v>252</v>
      </c>
      <c r="I36" s="6" t="s">
        <v>114</v>
      </c>
      <c r="J36" s="6" t="s">
        <v>253</v>
      </c>
      <c r="K36" s="6" t="s">
        <v>29</v>
      </c>
      <c r="L36" s="6" t="s">
        <v>254</v>
      </c>
    </row>
    <row r="37" spans="1:12" x14ac:dyDescent="0.2">
      <c r="A37" s="20"/>
      <c r="B37" s="6" t="s">
        <v>255</v>
      </c>
      <c r="C37" s="11" t="str">
        <f t="shared" si="0"/>
        <v>B677****5</v>
      </c>
      <c r="D37" s="6" t="s">
        <v>250</v>
      </c>
      <c r="E37" s="6" t="s">
        <v>251</v>
      </c>
      <c r="F37" s="10">
        <v>2764.56</v>
      </c>
      <c r="G37" s="18"/>
      <c r="H37" s="6" t="s">
        <v>256</v>
      </c>
      <c r="I37" s="6" t="s">
        <v>114</v>
      </c>
      <c r="J37" s="6" t="s">
        <v>257</v>
      </c>
      <c r="K37" s="6" t="s">
        <v>29</v>
      </c>
      <c r="L37" s="6" t="s">
        <v>258</v>
      </c>
    </row>
    <row r="38" spans="1:12" x14ac:dyDescent="0.2">
      <c r="A38" s="20"/>
      <c r="B38" s="6" t="s">
        <v>259</v>
      </c>
      <c r="C38" s="11" t="str">
        <f t="shared" si="0"/>
        <v>B677****5</v>
      </c>
      <c r="D38" s="6" t="s">
        <v>250</v>
      </c>
      <c r="E38" s="6" t="s">
        <v>251</v>
      </c>
      <c r="F38" s="9">
        <v>488.48</v>
      </c>
      <c r="G38" s="18"/>
      <c r="H38" s="6" t="s">
        <v>260</v>
      </c>
      <c r="I38" s="6" t="s">
        <v>114</v>
      </c>
      <c r="J38" s="6" t="s">
        <v>261</v>
      </c>
      <c r="K38" s="6" t="s">
        <v>29</v>
      </c>
      <c r="L38" s="6" t="s">
        <v>262</v>
      </c>
    </row>
    <row r="39" spans="1:12" x14ac:dyDescent="0.2">
      <c r="A39" s="20"/>
      <c r="B39" s="6" t="s">
        <v>263</v>
      </c>
      <c r="C39" s="11" t="str">
        <f t="shared" si="0"/>
        <v>B677****5</v>
      </c>
      <c r="D39" s="6" t="s">
        <v>250</v>
      </c>
      <c r="E39" s="6" t="s">
        <v>251</v>
      </c>
      <c r="F39" s="9">
        <v>818.02</v>
      </c>
      <c r="G39" s="18"/>
      <c r="H39" s="6" t="s">
        <v>264</v>
      </c>
      <c r="I39" s="6" t="s">
        <v>114</v>
      </c>
      <c r="J39" s="6" t="s">
        <v>265</v>
      </c>
      <c r="K39" s="6" t="s">
        <v>29</v>
      </c>
      <c r="L39" s="6" t="s">
        <v>266</v>
      </c>
    </row>
    <row r="40" spans="1:12" x14ac:dyDescent="0.2">
      <c r="A40" s="20"/>
      <c r="B40" s="6" t="s">
        <v>267</v>
      </c>
      <c r="C40" s="11" t="str">
        <f t="shared" si="0"/>
        <v>B677****5</v>
      </c>
      <c r="D40" s="6" t="s">
        <v>250</v>
      </c>
      <c r="E40" s="6" t="s">
        <v>251</v>
      </c>
      <c r="F40" s="9">
        <v>403.7</v>
      </c>
      <c r="G40" s="18"/>
      <c r="H40" s="6" t="s">
        <v>268</v>
      </c>
      <c r="I40" s="6" t="s">
        <v>114</v>
      </c>
      <c r="J40" s="6" t="s">
        <v>269</v>
      </c>
      <c r="K40" s="6" t="s">
        <v>270</v>
      </c>
      <c r="L40" s="6" t="s">
        <v>271</v>
      </c>
    </row>
    <row r="41" spans="1:12" x14ac:dyDescent="0.2">
      <c r="A41" s="20"/>
      <c r="B41" s="6" t="s">
        <v>272</v>
      </c>
      <c r="C41" s="11" t="str">
        <f t="shared" si="0"/>
        <v>B677****5</v>
      </c>
      <c r="D41" s="6" t="s">
        <v>250</v>
      </c>
      <c r="E41" s="6" t="s">
        <v>251</v>
      </c>
      <c r="F41" s="9">
        <v>490.39</v>
      </c>
      <c r="G41" s="18"/>
      <c r="H41" s="6" t="s">
        <v>273</v>
      </c>
      <c r="I41" s="6" t="s">
        <v>114</v>
      </c>
      <c r="J41" s="6" t="s">
        <v>274</v>
      </c>
      <c r="K41" s="6" t="s">
        <v>29</v>
      </c>
      <c r="L41" s="6" t="s">
        <v>275</v>
      </c>
    </row>
    <row r="42" spans="1:12" x14ac:dyDescent="0.2">
      <c r="A42" s="20"/>
      <c r="B42" s="6" t="s">
        <v>276</v>
      </c>
      <c r="C42" s="11" t="str">
        <f t="shared" si="0"/>
        <v>B677****5</v>
      </c>
      <c r="D42" s="6" t="s">
        <v>250</v>
      </c>
      <c r="E42" s="6" t="s">
        <v>251</v>
      </c>
      <c r="F42" s="10">
        <v>1018.6</v>
      </c>
      <c r="G42" s="18"/>
      <c r="H42" s="6" t="s">
        <v>277</v>
      </c>
      <c r="I42" s="6" t="s">
        <v>114</v>
      </c>
      <c r="J42" s="6" t="s">
        <v>278</v>
      </c>
      <c r="K42" s="6" t="s">
        <v>270</v>
      </c>
      <c r="L42" s="6" t="s">
        <v>279</v>
      </c>
    </row>
    <row r="43" spans="1:12" x14ac:dyDescent="0.2">
      <c r="A43" s="20"/>
      <c r="B43" s="6" t="s">
        <v>280</v>
      </c>
      <c r="C43" s="11" t="str">
        <f t="shared" si="0"/>
        <v>B677****5</v>
      </c>
      <c r="D43" s="6" t="s">
        <v>250</v>
      </c>
      <c r="E43" s="6" t="s">
        <v>251</v>
      </c>
      <c r="F43" s="9">
        <v>446.09</v>
      </c>
      <c r="G43" s="18"/>
      <c r="H43" s="6" t="s">
        <v>281</v>
      </c>
      <c r="I43" s="6" t="s">
        <v>114</v>
      </c>
      <c r="J43" s="6" t="s">
        <v>282</v>
      </c>
      <c r="K43" s="6" t="s">
        <v>29</v>
      </c>
      <c r="L43" s="6" t="s">
        <v>283</v>
      </c>
    </row>
    <row r="44" spans="1:12" x14ac:dyDescent="0.2">
      <c r="A44" s="20"/>
      <c r="B44" s="6" t="s">
        <v>284</v>
      </c>
      <c r="C44" s="11" t="str">
        <f t="shared" si="0"/>
        <v>B677****5</v>
      </c>
      <c r="D44" s="6" t="s">
        <v>250</v>
      </c>
      <c r="E44" s="6" t="s">
        <v>251</v>
      </c>
      <c r="F44" s="9">
        <v>886.53</v>
      </c>
      <c r="G44" s="18"/>
      <c r="H44" s="6" t="s">
        <v>285</v>
      </c>
      <c r="I44" s="6" t="s">
        <v>114</v>
      </c>
      <c r="J44" s="6" t="s">
        <v>286</v>
      </c>
      <c r="K44" s="6" t="s">
        <v>29</v>
      </c>
      <c r="L44" s="6" t="s">
        <v>287</v>
      </c>
    </row>
    <row r="45" spans="1:12" x14ac:dyDescent="0.2">
      <c r="A45" s="20"/>
      <c r="B45" s="6" t="s">
        <v>288</v>
      </c>
      <c r="C45" s="11" t="str">
        <f t="shared" si="0"/>
        <v>B677****5</v>
      </c>
      <c r="D45" s="6" t="s">
        <v>250</v>
      </c>
      <c r="E45" s="6" t="s">
        <v>251</v>
      </c>
      <c r="F45" s="9">
        <v>210.37</v>
      </c>
      <c r="G45" s="18"/>
      <c r="H45" s="6" t="s">
        <v>289</v>
      </c>
      <c r="I45" s="6" t="s">
        <v>114</v>
      </c>
      <c r="J45" s="6" t="s">
        <v>290</v>
      </c>
      <c r="K45" s="6" t="s">
        <v>270</v>
      </c>
      <c r="L45" s="6" t="s">
        <v>291</v>
      </c>
    </row>
    <row r="46" spans="1:12" x14ac:dyDescent="0.2">
      <c r="A46" s="20"/>
      <c r="B46" s="6" t="s">
        <v>292</v>
      </c>
      <c r="C46" s="11" t="str">
        <f t="shared" si="0"/>
        <v>B677****5</v>
      </c>
      <c r="D46" s="6" t="s">
        <v>250</v>
      </c>
      <c r="E46" s="6" t="s">
        <v>251</v>
      </c>
      <c r="F46" s="9">
        <v>684.27</v>
      </c>
      <c r="G46" s="18"/>
      <c r="H46" s="6" t="s">
        <v>293</v>
      </c>
      <c r="I46" s="6" t="s">
        <v>114</v>
      </c>
      <c r="J46" s="6" t="s">
        <v>294</v>
      </c>
      <c r="K46" s="6" t="s">
        <v>138</v>
      </c>
      <c r="L46" s="6" t="s">
        <v>295</v>
      </c>
    </row>
    <row r="47" spans="1:12" x14ac:dyDescent="0.2">
      <c r="A47" s="20"/>
      <c r="B47" s="6" t="s">
        <v>296</v>
      </c>
      <c r="C47" s="11" t="str">
        <f t="shared" si="0"/>
        <v>B677****5</v>
      </c>
      <c r="D47" s="6" t="s">
        <v>250</v>
      </c>
      <c r="E47" s="6" t="s">
        <v>251</v>
      </c>
      <c r="F47" s="9">
        <v>267.62</v>
      </c>
      <c r="G47" s="18"/>
      <c r="H47" s="6" t="s">
        <v>297</v>
      </c>
      <c r="I47" s="6" t="s">
        <v>114</v>
      </c>
      <c r="J47" s="6" t="s">
        <v>298</v>
      </c>
      <c r="K47" s="6" t="s">
        <v>138</v>
      </c>
      <c r="L47" s="6" t="s">
        <v>299</v>
      </c>
    </row>
    <row r="48" spans="1:12" x14ac:dyDescent="0.2">
      <c r="A48" s="20"/>
      <c r="B48" s="6" t="s">
        <v>300</v>
      </c>
      <c r="C48" s="11" t="str">
        <f t="shared" si="0"/>
        <v>B677****5</v>
      </c>
      <c r="D48" s="6" t="s">
        <v>250</v>
      </c>
      <c r="E48" s="6" t="s">
        <v>251</v>
      </c>
      <c r="F48" s="9">
        <v>332.74</v>
      </c>
      <c r="G48" s="18"/>
      <c r="H48" s="6" t="s">
        <v>301</v>
      </c>
      <c r="I48" s="6" t="s">
        <v>31</v>
      </c>
      <c r="J48" s="6" t="s">
        <v>302</v>
      </c>
      <c r="K48" s="6" t="s">
        <v>29</v>
      </c>
      <c r="L48" s="6" t="s">
        <v>303</v>
      </c>
    </row>
    <row r="49" spans="1:12" ht="12.75" thickBot="1" x14ac:dyDescent="0.25">
      <c r="A49" s="20"/>
      <c r="B49" s="6" t="s">
        <v>304</v>
      </c>
      <c r="C49" s="11" t="str">
        <f t="shared" si="0"/>
        <v>B677****5</v>
      </c>
      <c r="D49" s="6" t="s">
        <v>250</v>
      </c>
      <c r="E49" s="6" t="s">
        <v>251</v>
      </c>
      <c r="F49" s="9">
        <v>401.47</v>
      </c>
      <c r="G49" s="16">
        <f>SUM(F36:F49)</f>
        <v>9302.380000000001</v>
      </c>
      <c r="H49" s="6" t="s">
        <v>305</v>
      </c>
      <c r="I49" s="6" t="s">
        <v>71</v>
      </c>
      <c r="J49" s="6" t="s">
        <v>306</v>
      </c>
      <c r="K49" s="6" t="s">
        <v>29</v>
      </c>
      <c r="L49" s="6" t="s">
        <v>307</v>
      </c>
    </row>
    <row r="50" spans="1:12" ht="12.75" thickBot="1" x14ac:dyDescent="0.25">
      <c r="A50" s="20">
        <v>24</v>
      </c>
      <c r="B50" s="6" t="s">
        <v>308</v>
      </c>
      <c r="C50" s="11" t="str">
        <f t="shared" si="0"/>
        <v>A609****8</v>
      </c>
      <c r="D50" s="6" t="s">
        <v>309</v>
      </c>
      <c r="E50" s="6" t="s">
        <v>310</v>
      </c>
      <c r="F50" s="10">
        <v>1938.59</v>
      </c>
      <c r="G50" s="17">
        <v>1938.59</v>
      </c>
      <c r="H50" s="6" t="s">
        <v>311</v>
      </c>
      <c r="I50" s="6" t="s">
        <v>108</v>
      </c>
      <c r="J50" s="6" t="s">
        <v>312</v>
      </c>
      <c r="K50" s="6" t="s">
        <v>313</v>
      </c>
      <c r="L50" s="6" t="s">
        <v>314</v>
      </c>
    </row>
    <row r="51" spans="1:12" ht="12.75" thickBot="1" x14ac:dyDescent="0.25">
      <c r="A51" s="20">
        <v>25</v>
      </c>
      <c r="B51" s="6" t="s">
        <v>315</v>
      </c>
      <c r="C51" s="11" t="str">
        <f t="shared" si="0"/>
        <v>P281****E</v>
      </c>
      <c r="D51" s="6" t="s">
        <v>316</v>
      </c>
      <c r="E51" s="6" t="s">
        <v>317</v>
      </c>
      <c r="F51" s="9">
        <v>149</v>
      </c>
      <c r="G51" s="17">
        <v>149</v>
      </c>
      <c r="H51" s="6" t="s">
        <v>318</v>
      </c>
      <c r="I51" s="6" t="s">
        <v>108</v>
      </c>
      <c r="J51" s="6" t="s">
        <v>319</v>
      </c>
      <c r="K51" s="6" t="s">
        <v>44</v>
      </c>
      <c r="L51" s="6" t="s">
        <v>320</v>
      </c>
    </row>
    <row r="52" spans="1:12" ht="12.75" thickBot="1" x14ac:dyDescent="0.25">
      <c r="A52" s="20">
        <v>26</v>
      </c>
      <c r="B52" s="6" t="s">
        <v>321</v>
      </c>
      <c r="C52" s="11" t="str">
        <f t="shared" si="0"/>
        <v>B880****1</v>
      </c>
      <c r="D52" s="6" t="s">
        <v>322</v>
      </c>
      <c r="E52" s="6" t="s">
        <v>323</v>
      </c>
      <c r="F52" s="10">
        <v>3726.8</v>
      </c>
      <c r="G52" s="17">
        <v>3726.8</v>
      </c>
      <c r="H52" s="6" t="s">
        <v>55</v>
      </c>
      <c r="I52" s="6" t="s">
        <v>136</v>
      </c>
      <c r="J52" s="6" t="s">
        <v>324</v>
      </c>
      <c r="K52" s="6" t="s">
        <v>58</v>
      </c>
      <c r="L52" s="6" t="s">
        <v>325</v>
      </c>
    </row>
    <row r="53" spans="1:12" ht="12.75" thickBot="1" x14ac:dyDescent="0.25">
      <c r="A53" s="20">
        <v>27</v>
      </c>
      <c r="B53" s="6" t="s">
        <v>326</v>
      </c>
      <c r="C53" s="11" t="str">
        <f t="shared" si="0"/>
        <v>B638****9</v>
      </c>
      <c r="D53" s="6" t="s">
        <v>327</v>
      </c>
      <c r="E53" s="6" t="s">
        <v>328</v>
      </c>
      <c r="F53" s="9">
        <v>77.8</v>
      </c>
      <c r="G53" s="17">
        <v>77.8</v>
      </c>
      <c r="H53" s="6" t="s">
        <v>329</v>
      </c>
      <c r="I53" s="6" t="s">
        <v>60</v>
      </c>
      <c r="J53" s="6" t="s">
        <v>330</v>
      </c>
      <c r="K53" s="6" t="s">
        <v>29</v>
      </c>
      <c r="L53" s="6" t="s">
        <v>331</v>
      </c>
    </row>
    <row r="54" spans="1:12" ht="12.75" thickBot="1" x14ac:dyDescent="0.25">
      <c r="A54" s="20">
        <v>28</v>
      </c>
      <c r="B54" s="6" t="s">
        <v>335</v>
      </c>
      <c r="C54" s="11" t="str">
        <f t="shared" si="0"/>
        <v>5087****A</v>
      </c>
      <c r="D54" s="6" t="s">
        <v>336</v>
      </c>
      <c r="E54" s="6" t="s">
        <v>337</v>
      </c>
      <c r="F54" s="9">
        <v>19.5</v>
      </c>
      <c r="G54" s="17">
        <v>19.5</v>
      </c>
      <c r="H54" s="6" t="s">
        <v>46</v>
      </c>
      <c r="I54" s="6" t="s">
        <v>49</v>
      </c>
      <c r="J54" s="6" t="s">
        <v>338</v>
      </c>
      <c r="K54" s="6" t="s">
        <v>19</v>
      </c>
      <c r="L54" s="6" t="s">
        <v>339</v>
      </c>
    </row>
    <row r="55" spans="1:12" ht="12.75" thickBot="1" x14ac:dyDescent="0.25">
      <c r="A55" s="20">
        <v>29</v>
      </c>
      <c r="B55" s="6" t="s">
        <v>341</v>
      </c>
      <c r="C55" s="11" t="str">
        <f t="shared" si="0"/>
        <v>B810****5</v>
      </c>
      <c r="D55" s="6" t="s">
        <v>342</v>
      </c>
      <c r="E55" s="6" t="s">
        <v>343</v>
      </c>
      <c r="F55" s="9">
        <v>280.95</v>
      </c>
      <c r="G55" s="17">
        <v>280.95</v>
      </c>
      <c r="H55" s="6" t="s">
        <v>17</v>
      </c>
      <c r="I55" s="6" t="s">
        <v>200</v>
      </c>
      <c r="J55" s="6" t="s">
        <v>344</v>
      </c>
      <c r="K55" s="8"/>
      <c r="L55" s="6" t="s">
        <v>345</v>
      </c>
    </row>
    <row r="56" spans="1:12" ht="12.75" thickBot="1" x14ac:dyDescent="0.25">
      <c r="A56" s="20">
        <v>30</v>
      </c>
      <c r="B56" s="6" t="s">
        <v>248</v>
      </c>
      <c r="C56" s="11" t="str">
        <f t="shared" si="0"/>
        <v>X043****A</v>
      </c>
      <c r="D56" s="6" t="s">
        <v>348</v>
      </c>
      <c r="E56" s="6" t="s">
        <v>349</v>
      </c>
      <c r="F56" s="9">
        <v>84.7</v>
      </c>
      <c r="G56" s="17">
        <v>84.7</v>
      </c>
      <c r="H56" s="6" t="s">
        <v>350</v>
      </c>
      <c r="I56" s="6" t="s">
        <v>351</v>
      </c>
      <c r="J56" s="6" t="s">
        <v>352</v>
      </c>
      <c r="K56" s="6" t="s">
        <v>353</v>
      </c>
      <c r="L56" s="6" t="s">
        <v>354</v>
      </c>
    </row>
    <row r="57" spans="1:12" ht="12.75" thickBot="1" x14ac:dyDescent="0.25">
      <c r="A57" s="20"/>
      <c r="B57" s="6" t="s">
        <v>355</v>
      </c>
      <c r="C57" s="11" t="str">
        <f t="shared" si="0"/>
        <v>X043****A</v>
      </c>
      <c r="D57" s="6" t="s">
        <v>348</v>
      </c>
      <c r="E57" s="6" t="s">
        <v>349</v>
      </c>
      <c r="F57" s="9">
        <v>181.5</v>
      </c>
      <c r="G57" s="17">
        <v>181.5</v>
      </c>
      <c r="H57" s="6" t="s">
        <v>356</v>
      </c>
      <c r="I57" s="6" t="s">
        <v>32</v>
      </c>
      <c r="J57" s="6" t="s">
        <v>357</v>
      </c>
      <c r="K57" s="6" t="s">
        <v>353</v>
      </c>
      <c r="L57" s="6" t="s">
        <v>358</v>
      </c>
    </row>
    <row r="58" spans="1:12" ht="12.75" thickBot="1" x14ac:dyDescent="0.25">
      <c r="A58" s="20">
        <v>31</v>
      </c>
      <c r="B58" s="6" t="s">
        <v>361</v>
      </c>
      <c r="C58" s="11" t="str">
        <f t="shared" si="0"/>
        <v>A288****2</v>
      </c>
      <c r="D58" s="6" t="s">
        <v>362</v>
      </c>
      <c r="E58" s="6" t="s">
        <v>363</v>
      </c>
      <c r="F58" s="9">
        <v>408.38</v>
      </c>
      <c r="G58" s="17">
        <v>408.38</v>
      </c>
      <c r="H58" s="6" t="s">
        <v>364</v>
      </c>
      <c r="I58" s="6" t="s">
        <v>365</v>
      </c>
      <c r="J58" s="6" t="s">
        <v>366</v>
      </c>
      <c r="K58" s="6" t="s">
        <v>367</v>
      </c>
      <c r="L58" s="6" t="s">
        <v>368</v>
      </c>
    </row>
    <row r="59" spans="1:12" ht="12.75" thickBot="1" x14ac:dyDescent="0.25">
      <c r="A59" s="20"/>
      <c r="B59" s="6" t="s">
        <v>370</v>
      </c>
      <c r="C59" s="11" t="str">
        <f t="shared" si="0"/>
        <v>A288****2</v>
      </c>
      <c r="D59" s="6" t="s">
        <v>362</v>
      </c>
      <c r="E59" s="6" t="s">
        <v>363</v>
      </c>
      <c r="F59" s="9">
        <v>98.83</v>
      </c>
      <c r="G59" s="16">
        <v>98.83</v>
      </c>
      <c r="H59" s="6" t="s">
        <v>371</v>
      </c>
      <c r="I59" s="6" t="s">
        <v>365</v>
      </c>
      <c r="J59" s="6" t="s">
        <v>372</v>
      </c>
      <c r="K59" s="6" t="s">
        <v>367</v>
      </c>
      <c r="L59" s="6" t="s">
        <v>373</v>
      </c>
    </row>
    <row r="60" spans="1:12" ht="24.95" customHeight="1" thickBot="1" x14ac:dyDescent="0.25">
      <c r="A60" s="20">
        <v>32</v>
      </c>
      <c r="B60" s="6" t="s">
        <v>374</v>
      </c>
      <c r="C60" s="11" t="str">
        <f t="shared" si="0"/>
        <v>B364****5</v>
      </c>
      <c r="D60" s="6" t="s">
        <v>375</v>
      </c>
      <c r="E60" s="6" t="s">
        <v>376</v>
      </c>
      <c r="F60" s="9">
        <v>479.98</v>
      </c>
      <c r="G60" s="17">
        <v>479.98</v>
      </c>
      <c r="H60" s="6" t="s">
        <v>377</v>
      </c>
      <c r="I60" s="6" t="s">
        <v>95</v>
      </c>
      <c r="J60" s="6" t="s">
        <v>378</v>
      </c>
      <c r="K60" s="6" t="s">
        <v>379</v>
      </c>
      <c r="L60" s="7" t="s">
        <v>380</v>
      </c>
    </row>
    <row r="61" spans="1:12" ht="12.75" thickBot="1" x14ac:dyDescent="0.25">
      <c r="A61" s="20">
        <v>33</v>
      </c>
      <c r="B61" s="6" t="s">
        <v>381</v>
      </c>
      <c r="C61" s="11" t="str">
        <f t="shared" si="0"/>
        <v>B814****4</v>
      </c>
      <c r="D61" s="6" t="s">
        <v>382</v>
      </c>
      <c r="E61" s="6" t="s">
        <v>383</v>
      </c>
      <c r="F61" s="9">
        <v>798.91</v>
      </c>
      <c r="G61" s="17">
        <v>798.91</v>
      </c>
      <c r="H61" s="6" t="s">
        <v>384</v>
      </c>
      <c r="I61" s="6" t="s">
        <v>385</v>
      </c>
      <c r="J61" s="6" t="s">
        <v>386</v>
      </c>
      <c r="K61" s="6" t="s">
        <v>387</v>
      </c>
      <c r="L61" s="6" t="s">
        <v>388</v>
      </c>
    </row>
    <row r="62" spans="1:12" ht="12.75" thickBot="1" x14ac:dyDescent="0.25">
      <c r="A62" s="20">
        <v>34</v>
      </c>
      <c r="B62" s="6" t="s">
        <v>390</v>
      </c>
      <c r="C62" s="11" t="str">
        <f t="shared" si="0"/>
        <v>A284****0</v>
      </c>
      <c r="D62" s="6" t="s">
        <v>391</v>
      </c>
      <c r="E62" s="6" t="s">
        <v>392</v>
      </c>
      <c r="F62" s="9">
        <v>54.9</v>
      </c>
      <c r="G62" s="17">
        <v>54.9</v>
      </c>
      <c r="H62" s="6" t="s">
        <v>393</v>
      </c>
      <c r="I62" s="6" t="s">
        <v>22</v>
      </c>
      <c r="J62" s="6" t="s">
        <v>394</v>
      </c>
      <c r="K62" s="6" t="s">
        <v>89</v>
      </c>
      <c r="L62" s="6" t="s">
        <v>395</v>
      </c>
    </row>
    <row r="63" spans="1:12" x14ac:dyDescent="0.2">
      <c r="A63" s="20">
        <v>35</v>
      </c>
      <c r="B63" s="6" t="s">
        <v>396</v>
      </c>
      <c r="C63" s="11" t="str">
        <f t="shared" si="0"/>
        <v>B853****2</v>
      </c>
      <c r="D63" s="6" t="s">
        <v>397</v>
      </c>
      <c r="E63" s="6" t="s">
        <v>398</v>
      </c>
      <c r="F63" s="10">
        <v>1512.5</v>
      </c>
      <c r="G63" s="18"/>
      <c r="H63" s="6" t="s">
        <v>399</v>
      </c>
      <c r="I63" s="6" t="s">
        <v>56</v>
      </c>
      <c r="J63" s="6" t="s">
        <v>400</v>
      </c>
      <c r="K63" s="6" t="s">
        <v>401</v>
      </c>
      <c r="L63" s="6" t="s">
        <v>402</v>
      </c>
    </row>
    <row r="64" spans="1:12" ht="12.75" thickBot="1" x14ac:dyDescent="0.25">
      <c r="A64" s="20"/>
      <c r="B64" s="6" t="s">
        <v>403</v>
      </c>
      <c r="C64" s="11" t="str">
        <f t="shared" si="0"/>
        <v>B853****2</v>
      </c>
      <c r="D64" s="6" t="s">
        <v>397</v>
      </c>
      <c r="E64" s="6" t="s">
        <v>398</v>
      </c>
      <c r="F64" s="10">
        <v>1512.5</v>
      </c>
      <c r="G64" s="16">
        <f>F63+F64</f>
        <v>3025</v>
      </c>
      <c r="H64" s="6" t="s">
        <v>399</v>
      </c>
      <c r="I64" s="6" t="s">
        <v>71</v>
      </c>
      <c r="J64" s="6" t="s">
        <v>404</v>
      </c>
      <c r="K64" s="6" t="s">
        <v>401</v>
      </c>
      <c r="L64" s="6" t="s">
        <v>405</v>
      </c>
    </row>
    <row r="65" spans="1:12" x14ac:dyDescent="0.2">
      <c r="A65" s="20">
        <v>36</v>
      </c>
      <c r="B65" s="6" t="s">
        <v>406</v>
      </c>
      <c r="C65" s="11" t="str">
        <f t="shared" si="0"/>
        <v>B860****6</v>
      </c>
      <c r="D65" s="6" t="s">
        <v>407</v>
      </c>
      <c r="E65" s="6" t="s">
        <v>408</v>
      </c>
      <c r="F65" s="9">
        <v>39.94</v>
      </c>
      <c r="G65" s="18"/>
      <c r="H65" s="6" t="s">
        <v>346</v>
      </c>
      <c r="I65" s="6" t="s">
        <v>114</v>
      </c>
      <c r="J65" s="6" t="s">
        <v>409</v>
      </c>
      <c r="K65" s="6" t="s">
        <v>123</v>
      </c>
      <c r="L65" s="6" t="s">
        <v>410</v>
      </c>
    </row>
    <row r="66" spans="1:12" ht="12.75" thickBot="1" x14ac:dyDescent="0.25">
      <c r="A66" s="20"/>
      <c r="B66" s="6" t="s">
        <v>411</v>
      </c>
      <c r="C66" s="11" t="str">
        <f t="shared" si="0"/>
        <v>B860****6</v>
      </c>
      <c r="D66" s="6" t="s">
        <v>407</v>
      </c>
      <c r="E66" s="6" t="s">
        <v>408</v>
      </c>
      <c r="F66" s="9">
        <v>65.88</v>
      </c>
      <c r="G66" s="16">
        <f>F65+F66</f>
        <v>105.82</v>
      </c>
      <c r="H66" s="6" t="s">
        <v>412</v>
      </c>
      <c r="I66" s="6" t="s">
        <v>16</v>
      </c>
      <c r="J66" s="6" t="s">
        <v>413</v>
      </c>
      <c r="K66" s="6" t="s">
        <v>123</v>
      </c>
      <c r="L66" s="6" t="s">
        <v>414</v>
      </c>
    </row>
    <row r="67" spans="1:12" ht="12.75" thickBot="1" x14ac:dyDescent="0.25">
      <c r="A67" s="20">
        <v>37</v>
      </c>
      <c r="B67" s="6" t="s">
        <v>415</v>
      </c>
      <c r="C67" s="11" t="str">
        <f t="shared" si="0"/>
        <v>B463****4</v>
      </c>
      <c r="D67" s="6" t="s">
        <v>416</v>
      </c>
      <c r="E67" s="6" t="s">
        <v>417</v>
      </c>
      <c r="F67" s="9">
        <v>13.79</v>
      </c>
      <c r="G67" s="17">
        <v>13.79</v>
      </c>
      <c r="H67" s="6" t="s">
        <v>418</v>
      </c>
      <c r="I67" s="6" t="s">
        <v>121</v>
      </c>
      <c r="J67" s="6" t="s">
        <v>419</v>
      </c>
      <c r="K67" s="6" t="s">
        <v>420</v>
      </c>
      <c r="L67" s="6" t="s">
        <v>421</v>
      </c>
    </row>
    <row r="68" spans="1:12" x14ac:dyDescent="0.2">
      <c r="A68" s="20">
        <v>38</v>
      </c>
      <c r="B68" s="6" t="s">
        <v>422</v>
      </c>
      <c r="C68" s="11" t="str">
        <f t="shared" si="0"/>
        <v>B819****2</v>
      </c>
      <c r="D68" s="6" t="s">
        <v>423</v>
      </c>
      <c r="E68" s="6" t="s">
        <v>424</v>
      </c>
      <c r="F68" s="10">
        <v>2161.7600000000002</v>
      </c>
      <c r="G68" s="18"/>
      <c r="H68" s="6" t="s">
        <v>425</v>
      </c>
      <c r="I68" s="6" t="s">
        <v>56</v>
      </c>
      <c r="J68" s="6" t="s">
        <v>426</v>
      </c>
      <c r="K68" s="6" t="s">
        <v>58</v>
      </c>
      <c r="L68" s="6" t="s">
        <v>427</v>
      </c>
    </row>
    <row r="69" spans="1:12" ht="12.75" thickBot="1" x14ac:dyDescent="0.25">
      <c r="A69" s="20"/>
      <c r="B69" s="6" t="s">
        <v>428</v>
      </c>
      <c r="C69" s="11" t="str">
        <f t="shared" ref="C69:C132" si="1">LEFT(D69,4)&amp;"****"&amp;RIGHT(D69,1)</f>
        <v>B819****2</v>
      </c>
      <c r="D69" s="6" t="s">
        <v>423</v>
      </c>
      <c r="E69" s="6" t="s">
        <v>424</v>
      </c>
      <c r="F69" s="9">
        <v>106.14</v>
      </c>
      <c r="G69" s="16">
        <f>F68+F69</f>
        <v>2267.9</v>
      </c>
      <c r="H69" s="6" t="s">
        <v>429</v>
      </c>
      <c r="I69" s="6" t="s">
        <v>65</v>
      </c>
      <c r="J69" s="6" t="s">
        <v>430</v>
      </c>
      <c r="K69" s="6" t="s">
        <v>58</v>
      </c>
      <c r="L69" s="6" t="s">
        <v>431</v>
      </c>
    </row>
    <row r="70" spans="1:12" ht="12.75" thickBot="1" x14ac:dyDescent="0.25">
      <c r="A70" s="20">
        <v>39</v>
      </c>
      <c r="B70" s="6" t="s">
        <v>432</v>
      </c>
      <c r="C70" s="11" t="str">
        <f t="shared" si="1"/>
        <v>B877****8</v>
      </c>
      <c r="D70" s="6" t="s">
        <v>433</v>
      </c>
      <c r="E70" s="6" t="s">
        <v>434</v>
      </c>
      <c r="F70" s="10">
        <v>1552.73</v>
      </c>
      <c r="G70" s="17">
        <v>1552.73</v>
      </c>
      <c r="H70" s="6" t="s">
        <v>435</v>
      </c>
      <c r="I70" s="6" t="s">
        <v>187</v>
      </c>
      <c r="J70" s="6" t="s">
        <v>436</v>
      </c>
      <c r="K70" s="6" t="s">
        <v>437</v>
      </c>
      <c r="L70" s="6" t="s">
        <v>438</v>
      </c>
    </row>
    <row r="71" spans="1:12" x14ac:dyDescent="0.2">
      <c r="A71" s="20">
        <v>40</v>
      </c>
      <c r="B71" s="6" t="s">
        <v>439</v>
      </c>
      <c r="C71" s="11" t="str">
        <f t="shared" si="1"/>
        <v>E817****6</v>
      </c>
      <c r="D71" s="6" t="s">
        <v>440</v>
      </c>
      <c r="E71" s="6" t="s">
        <v>441</v>
      </c>
      <c r="F71" s="9">
        <v>355.74</v>
      </c>
      <c r="G71" s="18"/>
      <c r="H71" s="6" t="s">
        <v>442</v>
      </c>
      <c r="I71" s="6" t="s">
        <v>43</v>
      </c>
      <c r="J71" s="6" t="s">
        <v>443</v>
      </c>
      <c r="K71" s="6" t="s">
        <v>437</v>
      </c>
      <c r="L71" s="8"/>
    </row>
    <row r="72" spans="1:12" ht="12.75" thickBot="1" x14ac:dyDescent="0.25">
      <c r="A72" s="20"/>
      <c r="B72" s="6" t="s">
        <v>445</v>
      </c>
      <c r="C72" s="11" t="str">
        <f t="shared" si="1"/>
        <v>E817****6</v>
      </c>
      <c r="D72" s="6" t="s">
        <v>440</v>
      </c>
      <c r="E72" s="6" t="s">
        <v>441</v>
      </c>
      <c r="F72" s="9">
        <v>34.49</v>
      </c>
      <c r="G72" s="16">
        <f>F71+F72</f>
        <v>390.23</v>
      </c>
      <c r="H72" s="6" t="s">
        <v>332</v>
      </c>
      <c r="I72" s="6" t="s">
        <v>108</v>
      </c>
      <c r="J72" s="6" t="s">
        <v>446</v>
      </c>
      <c r="K72" s="6" t="s">
        <v>115</v>
      </c>
      <c r="L72" s="6" t="s">
        <v>447</v>
      </c>
    </row>
    <row r="73" spans="1:12" ht="12.75" thickBot="1" x14ac:dyDescent="0.25">
      <c r="A73" s="20">
        <v>41</v>
      </c>
      <c r="B73" s="6" t="s">
        <v>10</v>
      </c>
      <c r="C73" s="11" t="str">
        <f t="shared" si="1"/>
        <v>X686****L</v>
      </c>
      <c r="D73" s="6" t="s">
        <v>448</v>
      </c>
      <c r="E73" s="6" t="s">
        <v>449</v>
      </c>
      <c r="F73" s="9">
        <v>14.44</v>
      </c>
      <c r="G73" s="17">
        <v>14.44</v>
      </c>
      <c r="H73" s="6" t="s">
        <v>46</v>
      </c>
      <c r="I73" s="6" t="s">
        <v>51</v>
      </c>
      <c r="J73" s="6" t="s">
        <v>450</v>
      </c>
      <c r="K73" s="6" t="s">
        <v>19</v>
      </c>
      <c r="L73" s="6" t="s">
        <v>451</v>
      </c>
    </row>
    <row r="74" spans="1:12" x14ac:dyDescent="0.2">
      <c r="A74" s="20">
        <v>42</v>
      </c>
      <c r="B74" s="6" t="s">
        <v>452</v>
      </c>
      <c r="C74" s="11" t="str">
        <f t="shared" si="1"/>
        <v>Q286****G</v>
      </c>
      <c r="D74" s="6" t="s">
        <v>453</v>
      </c>
      <c r="E74" s="6" t="s">
        <v>454</v>
      </c>
      <c r="F74" s="9">
        <v>288.60000000000002</v>
      </c>
      <c r="G74" s="18"/>
      <c r="H74" s="6" t="s">
        <v>455</v>
      </c>
      <c r="I74" s="6" t="s">
        <v>45</v>
      </c>
      <c r="J74" s="6" t="s">
        <v>456</v>
      </c>
      <c r="K74" s="6" t="s">
        <v>246</v>
      </c>
      <c r="L74" s="6" t="s">
        <v>457</v>
      </c>
    </row>
    <row r="75" spans="1:12" x14ac:dyDescent="0.2">
      <c r="A75" s="20"/>
      <c r="B75" s="6" t="s">
        <v>458</v>
      </c>
      <c r="C75" s="11" t="str">
        <f t="shared" si="1"/>
        <v>Q286****G</v>
      </c>
      <c r="D75" s="6" t="s">
        <v>453</v>
      </c>
      <c r="E75" s="6" t="s">
        <v>454</v>
      </c>
      <c r="F75" s="9">
        <v>322.2</v>
      </c>
      <c r="G75" s="18"/>
      <c r="H75" s="6" t="s">
        <v>459</v>
      </c>
      <c r="I75" s="6" t="s">
        <v>62</v>
      </c>
      <c r="J75" s="6" t="s">
        <v>460</v>
      </c>
      <c r="K75" s="6" t="s">
        <v>246</v>
      </c>
      <c r="L75" s="6" t="s">
        <v>461</v>
      </c>
    </row>
    <row r="76" spans="1:12" x14ac:dyDescent="0.2">
      <c r="A76" s="20"/>
      <c r="B76" s="6" t="s">
        <v>462</v>
      </c>
      <c r="C76" s="11" t="str">
        <f t="shared" si="1"/>
        <v>Q286****G</v>
      </c>
      <c r="D76" s="6" t="s">
        <v>453</v>
      </c>
      <c r="E76" s="6" t="s">
        <v>454</v>
      </c>
      <c r="F76" s="9">
        <v>369.53</v>
      </c>
      <c r="G76" s="18"/>
      <c r="H76" s="6" t="s">
        <v>463</v>
      </c>
      <c r="I76" s="6" t="s">
        <v>82</v>
      </c>
      <c r="J76" s="6" t="s">
        <v>464</v>
      </c>
      <c r="K76" s="6" t="s">
        <v>246</v>
      </c>
      <c r="L76" s="6" t="s">
        <v>465</v>
      </c>
    </row>
    <row r="77" spans="1:12" ht="12.75" thickBot="1" x14ac:dyDescent="0.25">
      <c r="A77" s="20"/>
      <c r="B77" s="6" t="s">
        <v>466</v>
      </c>
      <c r="C77" s="11" t="str">
        <f t="shared" si="1"/>
        <v>Q286****G</v>
      </c>
      <c r="D77" s="6" t="s">
        <v>453</v>
      </c>
      <c r="E77" s="6" t="s">
        <v>454</v>
      </c>
      <c r="F77" s="9">
        <v>382</v>
      </c>
      <c r="G77" s="16">
        <f>F74+F75+F76+F77</f>
        <v>1362.33</v>
      </c>
      <c r="H77" s="6" t="s">
        <v>467</v>
      </c>
      <c r="I77" s="6" t="s">
        <v>82</v>
      </c>
      <c r="J77" s="6" t="s">
        <v>468</v>
      </c>
      <c r="K77" s="6" t="s">
        <v>246</v>
      </c>
      <c r="L77" s="6" t="s">
        <v>469</v>
      </c>
    </row>
    <row r="78" spans="1:12" ht="12.75" thickBot="1" x14ac:dyDescent="0.25">
      <c r="A78" s="20">
        <v>43</v>
      </c>
      <c r="B78" s="6" t="s">
        <v>471</v>
      </c>
      <c r="C78" s="11" t="str">
        <f t="shared" si="1"/>
        <v>B822****5</v>
      </c>
      <c r="D78" s="6" t="s">
        <v>472</v>
      </c>
      <c r="E78" s="6" t="s">
        <v>473</v>
      </c>
      <c r="F78" s="10">
        <v>2360</v>
      </c>
      <c r="G78" s="17">
        <v>2360</v>
      </c>
      <c r="H78" s="6" t="s">
        <v>474</v>
      </c>
      <c r="I78" s="6" t="s">
        <v>31</v>
      </c>
      <c r="J78" s="6" t="s">
        <v>475</v>
      </c>
      <c r="K78" s="6" t="s">
        <v>476</v>
      </c>
      <c r="L78" s="6" t="s">
        <v>477</v>
      </c>
    </row>
    <row r="79" spans="1:12" ht="24.95" customHeight="1" thickBot="1" x14ac:dyDescent="0.25">
      <c r="A79" s="20">
        <v>44</v>
      </c>
      <c r="B79" s="6" t="s">
        <v>478</v>
      </c>
      <c r="C79" s="11" t="str">
        <f t="shared" si="1"/>
        <v>B618****4</v>
      </c>
      <c r="D79" s="6" t="s">
        <v>479</v>
      </c>
      <c r="E79" s="6" t="s">
        <v>480</v>
      </c>
      <c r="F79" s="9">
        <v>753.59</v>
      </c>
      <c r="G79" s="17">
        <v>753.59</v>
      </c>
      <c r="H79" s="6" t="s">
        <v>481</v>
      </c>
      <c r="I79" s="6" t="s">
        <v>47</v>
      </c>
      <c r="J79" s="6" t="s">
        <v>482</v>
      </c>
      <c r="K79" s="6" t="s">
        <v>483</v>
      </c>
      <c r="L79" s="7" t="s">
        <v>484</v>
      </c>
    </row>
    <row r="80" spans="1:12" x14ac:dyDescent="0.2">
      <c r="A80" s="20">
        <v>45</v>
      </c>
      <c r="B80" s="6" t="s">
        <v>485</v>
      </c>
      <c r="C80" s="11" t="str">
        <f t="shared" si="1"/>
        <v>B810****2</v>
      </c>
      <c r="D80" s="6" t="s">
        <v>486</v>
      </c>
      <c r="E80" s="6" t="s">
        <v>487</v>
      </c>
      <c r="F80" s="10">
        <v>2459.2399999999998</v>
      </c>
      <c r="G80" s="18"/>
      <c r="H80" s="6" t="s">
        <v>488</v>
      </c>
      <c r="I80" s="6" t="s">
        <v>56</v>
      </c>
      <c r="J80" s="6" t="s">
        <v>489</v>
      </c>
      <c r="K80" s="6" t="s">
        <v>490</v>
      </c>
      <c r="L80" s="6" t="s">
        <v>491</v>
      </c>
    </row>
    <row r="81" spans="1:12" x14ac:dyDescent="0.2">
      <c r="A81" s="20"/>
      <c r="B81" s="6" t="s">
        <v>492</v>
      </c>
      <c r="C81" s="11" t="str">
        <f t="shared" si="1"/>
        <v>B810****2</v>
      </c>
      <c r="D81" s="6" t="s">
        <v>486</v>
      </c>
      <c r="E81" s="6" t="s">
        <v>487</v>
      </c>
      <c r="F81" s="10">
        <v>3290.86</v>
      </c>
      <c r="G81" s="18"/>
      <c r="H81" s="6" t="s">
        <v>493</v>
      </c>
      <c r="I81" s="6" t="s">
        <v>65</v>
      </c>
      <c r="J81" s="6" t="s">
        <v>494</v>
      </c>
      <c r="K81" s="6" t="s">
        <v>490</v>
      </c>
      <c r="L81" s="6" t="s">
        <v>495</v>
      </c>
    </row>
    <row r="82" spans="1:12" ht="12.75" thickBot="1" x14ac:dyDescent="0.25">
      <c r="A82" s="20"/>
      <c r="B82" s="6" t="s">
        <v>496</v>
      </c>
      <c r="C82" s="11" t="str">
        <f t="shared" si="1"/>
        <v>B810****2</v>
      </c>
      <c r="D82" s="6" t="s">
        <v>486</v>
      </c>
      <c r="E82" s="6" t="s">
        <v>487</v>
      </c>
      <c r="F82" s="10">
        <v>1969.6</v>
      </c>
      <c r="G82" s="16">
        <f>F80+F81+F82</f>
        <v>7719.7000000000007</v>
      </c>
      <c r="H82" s="6" t="s">
        <v>497</v>
      </c>
      <c r="I82" s="6" t="s">
        <v>92</v>
      </c>
      <c r="J82" s="6" t="s">
        <v>498</v>
      </c>
      <c r="K82" s="6" t="s">
        <v>490</v>
      </c>
      <c r="L82" s="6" t="s">
        <v>499</v>
      </c>
    </row>
    <row r="83" spans="1:12" ht="12.75" thickBot="1" x14ac:dyDescent="0.25">
      <c r="A83" s="20">
        <v>46</v>
      </c>
      <c r="B83" s="6" t="s">
        <v>500</v>
      </c>
      <c r="C83" s="11" t="str">
        <f t="shared" si="1"/>
        <v>7732****K</v>
      </c>
      <c r="D83" s="6" t="s">
        <v>501</v>
      </c>
      <c r="E83" s="6" t="s">
        <v>502</v>
      </c>
      <c r="F83" s="9">
        <v>104.94</v>
      </c>
      <c r="G83" s="17">
        <v>104.94</v>
      </c>
      <c r="H83" s="6" t="s">
        <v>503</v>
      </c>
      <c r="I83" s="6" t="s">
        <v>15</v>
      </c>
      <c r="J83" s="6" t="s">
        <v>504</v>
      </c>
      <c r="K83" s="6" t="s">
        <v>505</v>
      </c>
      <c r="L83" s="6" t="s">
        <v>506</v>
      </c>
    </row>
    <row r="84" spans="1:12" x14ac:dyDescent="0.2">
      <c r="A84" s="20">
        <v>47</v>
      </c>
      <c r="B84" s="6" t="s">
        <v>507</v>
      </c>
      <c r="C84" s="11" t="str">
        <f t="shared" si="1"/>
        <v>A283****8</v>
      </c>
      <c r="D84" s="6" t="s">
        <v>508</v>
      </c>
      <c r="E84" s="6" t="s">
        <v>509</v>
      </c>
      <c r="F84" s="9">
        <v>653.4</v>
      </c>
      <c r="G84" s="18"/>
      <c r="H84" s="6" t="s">
        <v>510</v>
      </c>
      <c r="I84" s="6" t="s">
        <v>135</v>
      </c>
      <c r="J84" s="6" t="s">
        <v>511</v>
      </c>
      <c r="K84" s="6" t="s">
        <v>115</v>
      </c>
      <c r="L84" s="6" t="s">
        <v>512</v>
      </c>
    </row>
    <row r="85" spans="1:12" ht="12.75" thickBot="1" x14ac:dyDescent="0.25">
      <c r="A85" s="20"/>
      <c r="B85" s="6" t="s">
        <v>513</v>
      </c>
      <c r="C85" s="11" t="str">
        <f t="shared" si="1"/>
        <v>A283****8</v>
      </c>
      <c r="D85" s="6" t="s">
        <v>508</v>
      </c>
      <c r="E85" s="6" t="s">
        <v>509</v>
      </c>
      <c r="F85" s="10">
        <v>6437.2</v>
      </c>
      <c r="G85" s="16">
        <f>F84+F85</f>
        <v>7090.5999999999995</v>
      </c>
      <c r="H85" s="6" t="s">
        <v>514</v>
      </c>
      <c r="I85" s="6" t="s">
        <v>31</v>
      </c>
      <c r="J85" s="6" t="s">
        <v>515</v>
      </c>
      <c r="K85" s="6" t="s">
        <v>516</v>
      </c>
      <c r="L85" s="6" t="s">
        <v>517</v>
      </c>
    </row>
    <row r="86" spans="1:12" ht="12.75" thickBot="1" x14ac:dyDescent="0.25">
      <c r="A86" s="20">
        <v>48</v>
      </c>
      <c r="B86" s="6" t="s">
        <v>518</v>
      </c>
      <c r="C86" s="11" t="str">
        <f t="shared" si="1"/>
        <v>B876****3</v>
      </c>
      <c r="D86" s="6" t="s">
        <v>519</v>
      </c>
      <c r="E86" s="6" t="s">
        <v>520</v>
      </c>
      <c r="F86" s="9">
        <v>605</v>
      </c>
      <c r="G86" s="17">
        <v>605</v>
      </c>
      <c r="H86" s="6" t="s">
        <v>521</v>
      </c>
      <c r="I86" s="6" t="s">
        <v>87</v>
      </c>
      <c r="J86" s="6" t="s">
        <v>522</v>
      </c>
      <c r="K86" s="6" t="s">
        <v>523</v>
      </c>
      <c r="L86" s="6" t="s">
        <v>524</v>
      </c>
    </row>
    <row r="87" spans="1:12" ht="12.75" thickBot="1" x14ac:dyDescent="0.25">
      <c r="A87" s="20">
        <v>49</v>
      </c>
      <c r="B87" s="6" t="s">
        <v>525</v>
      </c>
      <c r="C87" s="11" t="str">
        <f t="shared" si="1"/>
        <v>A284****8</v>
      </c>
      <c r="D87" s="6" t="s">
        <v>526</v>
      </c>
      <c r="E87" s="6" t="s">
        <v>527</v>
      </c>
      <c r="F87" s="10">
        <v>34445.93</v>
      </c>
      <c r="G87" s="17">
        <v>34445.93</v>
      </c>
      <c r="H87" s="6" t="s">
        <v>528</v>
      </c>
      <c r="I87" s="6" t="s">
        <v>41</v>
      </c>
      <c r="J87" s="6" t="s">
        <v>529</v>
      </c>
      <c r="K87" s="6" t="s">
        <v>530</v>
      </c>
      <c r="L87" s="6" t="s">
        <v>531</v>
      </c>
    </row>
    <row r="88" spans="1:12" ht="12.75" thickBot="1" x14ac:dyDescent="0.25">
      <c r="A88" s="20">
        <v>50</v>
      </c>
      <c r="B88" s="6" t="s">
        <v>532</v>
      </c>
      <c r="C88" s="11" t="str">
        <f t="shared" si="1"/>
        <v>B880****5</v>
      </c>
      <c r="D88" s="6" t="s">
        <v>533</v>
      </c>
      <c r="E88" s="6" t="s">
        <v>534</v>
      </c>
      <c r="F88" s="9">
        <v>695.75</v>
      </c>
      <c r="G88" s="17">
        <v>695.75</v>
      </c>
      <c r="H88" s="6" t="s">
        <v>535</v>
      </c>
      <c r="I88" s="6" t="s">
        <v>210</v>
      </c>
      <c r="J88" s="6" t="s">
        <v>536</v>
      </c>
      <c r="K88" s="6" t="s">
        <v>437</v>
      </c>
      <c r="L88" s="6" t="s">
        <v>537</v>
      </c>
    </row>
    <row r="89" spans="1:12" x14ac:dyDescent="0.2">
      <c r="A89" s="20">
        <v>51</v>
      </c>
      <c r="B89" s="6" t="s">
        <v>538</v>
      </c>
      <c r="C89" s="11" t="str">
        <f t="shared" si="1"/>
        <v>5071****A</v>
      </c>
      <c r="D89" s="6" t="s">
        <v>539</v>
      </c>
      <c r="E89" s="6" t="s">
        <v>540</v>
      </c>
      <c r="F89" s="10">
        <v>1512.5</v>
      </c>
      <c r="G89" s="18"/>
      <c r="H89" s="6" t="s">
        <v>541</v>
      </c>
      <c r="I89" s="6" t="s">
        <v>136</v>
      </c>
      <c r="J89" s="6" t="s">
        <v>542</v>
      </c>
      <c r="K89" s="6" t="s">
        <v>543</v>
      </c>
      <c r="L89" s="6" t="s">
        <v>544</v>
      </c>
    </row>
    <row r="90" spans="1:12" ht="12.75" thickBot="1" x14ac:dyDescent="0.25">
      <c r="A90" s="20"/>
      <c r="B90" s="6" t="s">
        <v>545</v>
      </c>
      <c r="C90" s="11" t="str">
        <f t="shared" si="1"/>
        <v>5071****A</v>
      </c>
      <c r="D90" s="6" t="s">
        <v>539</v>
      </c>
      <c r="E90" s="6" t="s">
        <v>540</v>
      </c>
      <c r="F90" s="9">
        <v>151.22999999999999</v>
      </c>
      <c r="G90" s="16">
        <f>F89+F90</f>
        <v>1663.73</v>
      </c>
      <c r="H90" s="6" t="s">
        <v>546</v>
      </c>
      <c r="I90" s="6" t="s">
        <v>369</v>
      </c>
      <c r="J90" s="6" t="s">
        <v>547</v>
      </c>
      <c r="K90" s="6" t="s">
        <v>543</v>
      </c>
      <c r="L90" s="6" t="s">
        <v>548</v>
      </c>
    </row>
    <row r="91" spans="1:12" x14ac:dyDescent="0.2">
      <c r="A91" s="20">
        <v>52</v>
      </c>
      <c r="B91" s="6" t="s">
        <v>549</v>
      </c>
      <c r="C91" s="11" t="str">
        <f t="shared" si="1"/>
        <v>B429****7</v>
      </c>
      <c r="D91" s="6" t="s">
        <v>550</v>
      </c>
      <c r="E91" s="6" t="s">
        <v>551</v>
      </c>
      <c r="F91" s="9">
        <v>103.87</v>
      </c>
      <c r="G91" s="18"/>
      <c r="H91" s="6" t="s">
        <v>552</v>
      </c>
      <c r="I91" s="6" t="s">
        <v>87</v>
      </c>
      <c r="J91" s="6" t="s">
        <v>553</v>
      </c>
      <c r="K91" s="6" t="s">
        <v>554</v>
      </c>
      <c r="L91" s="6" t="s">
        <v>555</v>
      </c>
    </row>
    <row r="92" spans="1:12" x14ac:dyDescent="0.2">
      <c r="A92" s="20"/>
      <c r="B92" s="6" t="s">
        <v>556</v>
      </c>
      <c r="C92" s="11" t="str">
        <f t="shared" si="1"/>
        <v>B429****7</v>
      </c>
      <c r="D92" s="6" t="s">
        <v>550</v>
      </c>
      <c r="E92" s="6" t="s">
        <v>551</v>
      </c>
      <c r="F92" s="9">
        <v>639.63</v>
      </c>
      <c r="G92" s="18"/>
      <c r="H92" s="6" t="s">
        <v>557</v>
      </c>
      <c r="I92" s="6" t="s">
        <v>87</v>
      </c>
      <c r="J92" s="6" t="s">
        <v>558</v>
      </c>
      <c r="K92" s="6" t="s">
        <v>554</v>
      </c>
      <c r="L92" s="6" t="s">
        <v>559</v>
      </c>
    </row>
    <row r="93" spans="1:12" x14ac:dyDescent="0.2">
      <c r="A93" s="20"/>
      <c r="B93" s="6" t="s">
        <v>560</v>
      </c>
      <c r="C93" s="11" t="str">
        <f t="shared" si="1"/>
        <v>B429****7</v>
      </c>
      <c r="D93" s="6" t="s">
        <v>550</v>
      </c>
      <c r="E93" s="6" t="s">
        <v>551</v>
      </c>
      <c r="F93" s="9">
        <v>74.87</v>
      </c>
      <c r="G93" s="18"/>
      <c r="H93" s="6" t="s">
        <v>561</v>
      </c>
      <c r="I93" s="6" t="s">
        <v>87</v>
      </c>
      <c r="J93" s="6" t="s">
        <v>562</v>
      </c>
      <c r="K93" s="6" t="s">
        <v>554</v>
      </c>
      <c r="L93" s="6" t="s">
        <v>563</v>
      </c>
    </row>
    <row r="94" spans="1:12" x14ac:dyDescent="0.2">
      <c r="A94" s="20"/>
      <c r="B94" s="6" t="s">
        <v>564</v>
      </c>
      <c r="C94" s="11" t="str">
        <f t="shared" si="1"/>
        <v>B429****7</v>
      </c>
      <c r="D94" s="6" t="s">
        <v>550</v>
      </c>
      <c r="E94" s="6" t="s">
        <v>551</v>
      </c>
      <c r="F94" s="9">
        <v>43.43</v>
      </c>
      <c r="G94" s="18"/>
      <c r="H94" s="6" t="s">
        <v>565</v>
      </c>
      <c r="I94" s="6" t="s">
        <v>87</v>
      </c>
      <c r="J94" s="6" t="s">
        <v>566</v>
      </c>
      <c r="K94" s="6" t="s">
        <v>115</v>
      </c>
      <c r="L94" s="6" t="s">
        <v>567</v>
      </c>
    </row>
    <row r="95" spans="1:12" x14ac:dyDescent="0.2">
      <c r="A95" s="20"/>
      <c r="B95" s="6" t="s">
        <v>568</v>
      </c>
      <c r="C95" s="11" t="str">
        <f t="shared" si="1"/>
        <v>B429****7</v>
      </c>
      <c r="D95" s="6" t="s">
        <v>550</v>
      </c>
      <c r="E95" s="6" t="s">
        <v>551</v>
      </c>
      <c r="F95" s="9">
        <v>232.26</v>
      </c>
      <c r="G95" s="18"/>
      <c r="H95" s="6" t="s">
        <v>569</v>
      </c>
      <c r="I95" s="6" t="s">
        <v>87</v>
      </c>
      <c r="J95" s="6" t="s">
        <v>570</v>
      </c>
      <c r="K95" s="6" t="s">
        <v>571</v>
      </c>
      <c r="L95" s="8"/>
    </row>
    <row r="96" spans="1:12" x14ac:dyDescent="0.2">
      <c r="A96" s="20"/>
      <c r="B96" s="6" t="s">
        <v>573</v>
      </c>
      <c r="C96" s="11" t="str">
        <f t="shared" si="1"/>
        <v>B429****7</v>
      </c>
      <c r="D96" s="6" t="s">
        <v>550</v>
      </c>
      <c r="E96" s="6" t="s">
        <v>551</v>
      </c>
      <c r="F96" s="9">
        <v>118.01</v>
      </c>
      <c r="G96" s="18"/>
      <c r="H96" s="6" t="s">
        <v>574</v>
      </c>
      <c r="I96" s="6" t="s">
        <v>87</v>
      </c>
      <c r="J96" s="6" t="s">
        <v>575</v>
      </c>
      <c r="K96" s="6" t="s">
        <v>115</v>
      </c>
      <c r="L96" s="6" t="s">
        <v>576</v>
      </c>
    </row>
    <row r="97" spans="1:12" x14ac:dyDescent="0.2">
      <c r="A97" s="20"/>
      <c r="B97" s="6" t="s">
        <v>577</v>
      </c>
      <c r="C97" s="11" t="str">
        <f t="shared" si="1"/>
        <v>B429****7</v>
      </c>
      <c r="D97" s="6" t="s">
        <v>550</v>
      </c>
      <c r="E97" s="6" t="s">
        <v>551</v>
      </c>
      <c r="F97" s="9">
        <v>278.35000000000002</v>
      </c>
      <c r="G97" s="18"/>
      <c r="H97" s="6" t="s">
        <v>578</v>
      </c>
      <c r="I97" s="6" t="s">
        <v>87</v>
      </c>
      <c r="J97" s="6" t="s">
        <v>579</v>
      </c>
      <c r="K97" s="6" t="s">
        <v>572</v>
      </c>
      <c r="L97" s="6" t="s">
        <v>580</v>
      </c>
    </row>
    <row r="98" spans="1:12" x14ac:dyDescent="0.2">
      <c r="A98" s="20"/>
      <c r="B98" s="6" t="s">
        <v>581</v>
      </c>
      <c r="C98" s="11" t="str">
        <f t="shared" si="1"/>
        <v>B429****7</v>
      </c>
      <c r="D98" s="6" t="s">
        <v>550</v>
      </c>
      <c r="E98" s="6" t="s">
        <v>551</v>
      </c>
      <c r="F98" s="9">
        <v>103.47</v>
      </c>
      <c r="G98" s="18"/>
      <c r="H98" s="6" t="s">
        <v>582</v>
      </c>
      <c r="I98" s="6" t="s">
        <v>87</v>
      </c>
      <c r="J98" s="6" t="s">
        <v>583</v>
      </c>
      <c r="K98" s="6" t="s">
        <v>115</v>
      </c>
      <c r="L98" s="8"/>
    </row>
    <row r="99" spans="1:12" ht="12.75" thickBot="1" x14ac:dyDescent="0.25">
      <c r="A99" s="20"/>
      <c r="B99" s="6" t="s">
        <v>584</v>
      </c>
      <c r="C99" s="11" t="str">
        <f t="shared" si="1"/>
        <v>B429****7</v>
      </c>
      <c r="D99" s="6" t="s">
        <v>550</v>
      </c>
      <c r="E99" s="6" t="s">
        <v>551</v>
      </c>
      <c r="F99" s="9">
        <v>133.49</v>
      </c>
      <c r="G99" s="16">
        <f>F91+F92+F93+F94+F95+F96+F97+F98+F99</f>
        <v>1727.38</v>
      </c>
      <c r="H99" s="6" t="s">
        <v>585</v>
      </c>
      <c r="I99" s="6" t="s">
        <v>87</v>
      </c>
      <c r="J99" s="6" t="s">
        <v>586</v>
      </c>
      <c r="K99" s="6" t="s">
        <v>587</v>
      </c>
      <c r="L99" s="8"/>
    </row>
    <row r="100" spans="1:12" ht="12.75" thickBot="1" x14ac:dyDescent="0.25">
      <c r="A100" s="20">
        <v>53</v>
      </c>
      <c r="B100" s="6" t="s">
        <v>588</v>
      </c>
      <c r="C100" s="11" t="str">
        <f t="shared" si="1"/>
        <v>4436****E</v>
      </c>
      <c r="D100" s="6" t="s">
        <v>589</v>
      </c>
      <c r="E100" s="6" t="s">
        <v>590</v>
      </c>
      <c r="F100" s="9">
        <v>122.46</v>
      </c>
      <c r="G100" s="17">
        <v>122.46</v>
      </c>
      <c r="H100" s="6" t="s">
        <v>346</v>
      </c>
      <c r="I100" s="6" t="s">
        <v>114</v>
      </c>
      <c r="J100" s="6" t="s">
        <v>591</v>
      </c>
      <c r="K100" s="6" t="s">
        <v>123</v>
      </c>
      <c r="L100" s="6" t="s">
        <v>592</v>
      </c>
    </row>
    <row r="101" spans="1:12" ht="12.75" thickBot="1" x14ac:dyDescent="0.25">
      <c r="A101" s="20">
        <v>54</v>
      </c>
      <c r="B101" s="6" t="s">
        <v>10</v>
      </c>
      <c r="C101" s="11" t="str">
        <f t="shared" si="1"/>
        <v>4746****J</v>
      </c>
      <c r="D101" s="6" t="s">
        <v>593</v>
      </c>
      <c r="E101" s="6" t="s">
        <v>594</v>
      </c>
      <c r="F101" s="9">
        <v>169.47</v>
      </c>
      <c r="G101" s="17">
        <v>169.47</v>
      </c>
      <c r="H101" s="6" t="s">
        <v>46</v>
      </c>
      <c r="I101" s="6" t="s">
        <v>51</v>
      </c>
      <c r="J101" s="6" t="s">
        <v>595</v>
      </c>
      <c r="K101" s="6" t="s">
        <v>19</v>
      </c>
      <c r="L101" s="6" t="s">
        <v>596</v>
      </c>
    </row>
    <row r="102" spans="1:12" x14ac:dyDescent="0.2">
      <c r="A102" s="20">
        <v>55</v>
      </c>
      <c r="B102" s="6" t="s">
        <v>597</v>
      </c>
      <c r="C102" s="11" t="str">
        <f t="shared" si="1"/>
        <v>B027****8</v>
      </c>
      <c r="D102" s="6" t="s">
        <v>598</v>
      </c>
      <c r="E102" s="6" t="s">
        <v>599</v>
      </c>
      <c r="F102" s="10">
        <v>2592.6799999999998</v>
      </c>
      <c r="G102" s="18"/>
      <c r="H102" s="6" t="s">
        <v>600</v>
      </c>
      <c r="I102" s="6" t="s">
        <v>601</v>
      </c>
      <c r="J102" s="6" t="s">
        <v>602</v>
      </c>
      <c r="K102" s="6" t="s">
        <v>333</v>
      </c>
      <c r="L102" s="6" t="s">
        <v>603</v>
      </c>
    </row>
    <row r="103" spans="1:12" x14ac:dyDescent="0.2">
      <c r="A103" s="20"/>
      <c r="B103" s="6" t="s">
        <v>604</v>
      </c>
      <c r="C103" s="11" t="str">
        <f t="shared" si="1"/>
        <v>B027****8</v>
      </c>
      <c r="D103" s="6" t="s">
        <v>598</v>
      </c>
      <c r="E103" s="6" t="s">
        <v>599</v>
      </c>
      <c r="F103" s="10">
        <v>2592.6799999999998</v>
      </c>
      <c r="G103" s="18"/>
      <c r="H103" s="6" t="s">
        <v>605</v>
      </c>
      <c r="I103" s="6" t="s">
        <v>78</v>
      </c>
      <c r="J103" s="6" t="s">
        <v>606</v>
      </c>
      <c r="K103" s="6" t="s">
        <v>223</v>
      </c>
      <c r="L103" s="6" t="s">
        <v>607</v>
      </c>
    </row>
    <row r="104" spans="1:12" ht="12.75" thickBot="1" x14ac:dyDescent="0.25">
      <c r="A104" s="20"/>
      <c r="B104" s="6" t="s">
        <v>608</v>
      </c>
      <c r="C104" s="11" t="str">
        <f t="shared" si="1"/>
        <v>B027****8</v>
      </c>
      <c r="D104" s="6" t="s">
        <v>598</v>
      </c>
      <c r="E104" s="6" t="s">
        <v>599</v>
      </c>
      <c r="F104" s="10">
        <v>2592.6799999999998</v>
      </c>
      <c r="G104" s="16">
        <f>F102+F103+F104</f>
        <v>7778.0399999999991</v>
      </c>
      <c r="H104" s="6" t="s">
        <v>609</v>
      </c>
      <c r="I104" s="6" t="s">
        <v>102</v>
      </c>
      <c r="J104" s="6" t="s">
        <v>610</v>
      </c>
      <c r="K104" s="6" t="s">
        <v>223</v>
      </c>
      <c r="L104" s="6" t="s">
        <v>611</v>
      </c>
    </row>
    <row r="105" spans="1:12" ht="12.75" thickBot="1" x14ac:dyDescent="0.25">
      <c r="A105" s="20">
        <v>56</v>
      </c>
      <c r="B105" s="6" t="s">
        <v>612</v>
      </c>
      <c r="C105" s="11" t="str">
        <f t="shared" si="1"/>
        <v>B870****1</v>
      </c>
      <c r="D105" s="6" t="s">
        <v>613</v>
      </c>
      <c r="E105" s="6" t="s">
        <v>614</v>
      </c>
      <c r="F105" s="10">
        <v>3025</v>
      </c>
      <c r="G105" s="17">
        <v>3025</v>
      </c>
      <c r="H105" s="6" t="s">
        <v>615</v>
      </c>
      <c r="I105" s="6" t="s">
        <v>40</v>
      </c>
      <c r="J105" s="6" t="s">
        <v>616</v>
      </c>
      <c r="K105" s="6" t="s">
        <v>617</v>
      </c>
      <c r="L105" s="6" t="s">
        <v>618</v>
      </c>
    </row>
    <row r="106" spans="1:12" x14ac:dyDescent="0.2">
      <c r="A106" s="20">
        <v>57</v>
      </c>
      <c r="B106" s="6" t="s">
        <v>619</v>
      </c>
      <c r="C106" s="11" t="str">
        <f t="shared" si="1"/>
        <v>B812****1</v>
      </c>
      <c r="D106" s="6" t="s">
        <v>620</v>
      </c>
      <c r="E106" s="6" t="s">
        <v>621</v>
      </c>
      <c r="F106" s="9">
        <v>79.180000000000007</v>
      </c>
      <c r="G106" s="18"/>
      <c r="H106" s="6" t="s">
        <v>332</v>
      </c>
      <c r="I106" s="6" t="s">
        <v>105</v>
      </c>
      <c r="J106" s="6" t="s">
        <v>622</v>
      </c>
      <c r="K106" s="6" t="s">
        <v>115</v>
      </c>
      <c r="L106" s="6" t="s">
        <v>623</v>
      </c>
    </row>
    <row r="107" spans="1:12" ht="12.75" thickBot="1" x14ac:dyDescent="0.25">
      <c r="A107" s="20"/>
      <c r="B107" s="6" t="s">
        <v>624</v>
      </c>
      <c r="C107" s="11" t="str">
        <f t="shared" si="1"/>
        <v>B812****1</v>
      </c>
      <c r="D107" s="6" t="s">
        <v>620</v>
      </c>
      <c r="E107" s="6" t="s">
        <v>621</v>
      </c>
      <c r="F107" s="9">
        <v>216.49</v>
      </c>
      <c r="G107" s="16">
        <f>F106+F107</f>
        <v>295.67</v>
      </c>
      <c r="H107" s="6" t="s">
        <v>332</v>
      </c>
      <c r="I107" s="6" t="s">
        <v>68</v>
      </c>
      <c r="J107" s="6" t="s">
        <v>625</v>
      </c>
      <c r="K107" s="6" t="s">
        <v>115</v>
      </c>
      <c r="L107" s="6" t="s">
        <v>626</v>
      </c>
    </row>
    <row r="108" spans="1:12" ht="12.75" thickBot="1" x14ac:dyDescent="0.25">
      <c r="A108" s="20">
        <v>58</v>
      </c>
      <c r="B108" s="6" t="s">
        <v>627</v>
      </c>
      <c r="C108" s="11" t="str">
        <f t="shared" si="1"/>
        <v>B798****2</v>
      </c>
      <c r="D108" s="6" t="s">
        <v>628</v>
      </c>
      <c r="E108" s="6" t="s">
        <v>629</v>
      </c>
      <c r="F108" s="10">
        <v>1202.74</v>
      </c>
      <c r="G108" s="17">
        <v>1202.74</v>
      </c>
      <c r="H108" s="6" t="s">
        <v>630</v>
      </c>
      <c r="I108" s="6" t="s">
        <v>631</v>
      </c>
      <c r="J108" s="6" t="s">
        <v>632</v>
      </c>
      <c r="K108" s="6" t="s">
        <v>633</v>
      </c>
      <c r="L108" s="6" t="s">
        <v>634</v>
      </c>
    </row>
    <row r="109" spans="1:12" ht="12.75" thickBot="1" x14ac:dyDescent="0.25">
      <c r="A109" s="20">
        <v>59</v>
      </c>
      <c r="B109" s="6" t="s">
        <v>635</v>
      </c>
      <c r="C109" s="11" t="str">
        <f t="shared" si="1"/>
        <v>B913****5</v>
      </c>
      <c r="D109" s="6" t="s">
        <v>636</v>
      </c>
      <c r="E109" s="6" t="s">
        <v>637</v>
      </c>
      <c r="F109" s="10">
        <v>3315.4</v>
      </c>
      <c r="G109" s="17">
        <v>3315.4</v>
      </c>
      <c r="H109" s="6" t="s">
        <v>638</v>
      </c>
      <c r="I109" s="6" t="s">
        <v>639</v>
      </c>
      <c r="J109" s="6" t="s">
        <v>640</v>
      </c>
      <c r="K109" s="6" t="s">
        <v>641</v>
      </c>
      <c r="L109" s="6" t="s">
        <v>642</v>
      </c>
    </row>
    <row r="110" spans="1:12" ht="12.75" thickBot="1" x14ac:dyDescent="0.25">
      <c r="A110" s="20">
        <v>60</v>
      </c>
      <c r="B110" s="6" t="s">
        <v>644</v>
      </c>
      <c r="C110" s="11" t="str">
        <f t="shared" si="1"/>
        <v>B851****5</v>
      </c>
      <c r="D110" s="6" t="s">
        <v>645</v>
      </c>
      <c r="E110" s="6" t="s">
        <v>646</v>
      </c>
      <c r="F110" s="9">
        <v>153.77000000000001</v>
      </c>
      <c r="G110" s="17">
        <v>153.77000000000001</v>
      </c>
      <c r="H110" s="6" t="s">
        <v>647</v>
      </c>
      <c r="I110" s="6" t="s">
        <v>92</v>
      </c>
      <c r="J110" s="6" t="s">
        <v>648</v>
      </c>
      <c r="K110" s="6" t="s">
        <v>44</v>
      </c>
      <c r="L110" s="6" t="s">
        <v>649</v>
      </c>
    </row>
    <row r="111" spans="1:12" ht="12.75" thickBot="1" x14ac:dyDescent="0.25">
      <c r="A111" s="20">
        <v>61</v>
      </c>
      <c r="B111" s="6" t="s">
        <v>650</v>
      </c>
      <c r="C111" s="11" t="str">
        <f t="shared" si="1"/>
        <v>B870****1</v>
      </c>
      <c r="D111" s="6" t="s">
        <v>651</v>
      </c>
      <c r="E111" s="6" t="s">
        <v>652</v>
      </c>
      <c r="F111" s="9">
        <v>347.88</v>
      </c>
      <c r="G111" s="17">
        <v>347.88</v>
      </c>
      <c r="H111" s="6" t="s">
        <v>653</v>
      </c>
      <c r="I111" s="6" t="s">
        <v>78</v>
      </c>
      <c r="J111" s="6" t="s">
        <v>654</v>
      </c>
      <c r="K111" s="6" t="s">
        <v>655</v>
      </c>
      <c r="L111" s="6" t="s">
        <v>656</v>
      </c>
    </row>
    <row r="112" spans="1:12" ht="12.75" thickBot="1" x14ac:dyDescent="0.25">
      <c r="A112" s="20">
        <v>62</v>
      </c>
      <c r="B112" s="6" t="s">
        <v>657</v>
      </c>
      <c r="C112" s="11" t="str">
        <f t="shared" si="1"/>
        <v>B454****6</v>
      </c>
      <c r="D112" s="6" t="s">
        <v>658</v>
      </c>
      <c r="E112" s="6" t="s">
        <v>659</v>
      </c>
      <c r="F112" s="9">
        <v>533.61</v>
      </c>
      <c r="G112" s="17">
        <v>533.61</v>
      </c>
      <c r="H112" s="6" t="s">
        <v>660</v>
      </c>
      <c r="I112" s="6" t="s">
        <v>639</v>
      </c>
      <c r="J112" s="6" t="s">
        <v>661</v>
      </c>
      <c r="K112" s="6" t="s">
        <v>662</v>
      </c>
      <c r="L112" s="6" t="s">
        <v>663</v>
      </c>
    </row>
    <row r="113" spans="1:12" x14ac:dyDescent="0.2">
      <c r="A113" s="20">
        <v>63</v>
      </c>
      <c r="B113" s="6" t="s">
        <v>664</v>
      </c>
      <c r="C113" s="11" t="str">
        <f t="shared" si="1"/>
        <v>B810****2</v>
      </c>
      <c r="D113" s="6" t="s">
        <v>665</v>
      </c>
      <c r="E113" s="6" t="s">
        <v>666</v>
      </c>
      <c r="F113" s="10">
        <v>5057.8</v>
      </c>
      <c r="G113" s="18"/>
      <c r="H113" s="6" t="s">
        <v>55</v>
      </c>
      <c r="I113" s="6" t="s">
        <v>56</v>
      </c>
      <c r="J113" s="6" t="s">
        <v>667</v>
      </c>
      <c r="K113" s="6" t="s">
        <v>58</v>
      </c>
      <c r="L113" s="6" t="s">
        <v>668</v>
      </c>
    </row>
    <row r="114" spans="1:12" x14ac:dyDescent="0.2">
      <c r="A114" s="20"/>
      <c r="B114" s="6" t="s">
        <v>669</v>
      </c>
      <c r="C114" s="11" t="str">
        <f t="shared" si="1"/>
        <v>B810****2</v>
      </c>
      <c r="D114" s="6" t="s">
        <v>665</v>
      </c>
      <c r="E114" s="6" t="s">
        <v>666</v>
      </c>
      <c r="F114" s="9">
        <v>637.66999999999996</v>
      </c>
      <c r="G114" s="18"/>
      <c r="H114" s="6" t="s">
        <v>670</v>
      </c>
      <c r="I114" s="6" t="s">
        <v>40</v>
      </c>
      <c r="J114" s="6" t="s">
        <v>671</v>
      </c>
      <c r="K114" s="6" t="s">
        <v>58</v>
      </c>
      <c r="L114" s="6" t="s">
        <v>672</v>
      </c>
    </row>
    <row r="115" spans="1:12" x14ac:dyDescent="0.2">
      <c r="A115" s="20"/>
      <c r="B115" s="6" t="s">
        <v>673</v>
      </c>
      <c r="C115" s="11" t="str">
        <f t="shared" si="1"/>
        <v>B810****2</v>
      </c>
      <c r="D115" s="6" t="s">
        <v>665</v>
      </c>
      <c r="E115" s="6" t="s">
        <v>666</v>
      </c>
      <c r="F115" s="9">
        <v>577.16999999999996</v>
      </c>
      <c r="G115" s="18"/>
      <c r="H115" s="6" t="s">
        <v>670</v>
      </c>
      <c r="I115" s="6" t="s">
        <v>351</v>
      </c>
      <c r="J115" s="6" t="s">
        <v>674</v>
      </c>
      <c r="K115" s="6" t="s">
        <v>58</v>
      </c>
      <c r="L115" s="6" t="s">
        <v>675</v>
      </c>
    </row>
    <row r="116" spans="1:12" x14ac:dyDescent="0.2">
      <c r="A116" s="20"/>
      <c r="B116" s="6" t="s">
        <v>676</v>
      </c>
      <c r="C116" s="11" t="str">
        <f t="shared" si="1"/>
        <v>B810****2</v>
      </c>
      <c r="D116" s="6" t="s">
        <v>665</v>
      </c>
      <c r="E116" s="6" t="s">
        <v>666</v>
      </c>
      <c r="F116" s="9">
        <v>384.78</v>
      </c>
      <c r="G116" s="18"/>
      <c r="H116" s="6" t="s">
        <v>670</v>
      </c>
      <c r="I116" s="6" t="s">
        <v>65</v>
      </c>
      <c r="J116" s="6" t="s">
        <v>677</v>
      </c>
      <c r="K116" s="6" t="s">
        <v>58</v>
      </c>
      <c r="L116" s="6" t="s">
        <v>678</v>
      </c>
    </row>
    <row r="117" spans="1:12" ht="12.75" thickBot="1" x14ac:dyDescent="0.25">
      <c r="A117" s="20"/>
      <c r="B117" s="6" t="s">
        <v>679</v>
      </c>
      <c r="C117" s="11" t="str">
        <f t="shared" si="1"/>
        <v>B810****2</v>
      </c>
      <c r="D117" s="6" t="s">
        <v>665</v>
      </c>
      <c r="E117" s="6" t="s">
        <v>666</v>
      </c>
      <c r="F117" s="9">
        <v>577.16999999999996</v>
      </c>
      <c r="G117" s="16">
        <f>F113+F114+F115+F116+F117</f>
        <v>7234.59</v>
      </c>
      <c r="H117" s="6" t="s">
        <v>680</v>
      </c>
      <c r="I117" s="6" t="s">
        <v>151</v>
      </c>
      <c r="J117" s="6" t="s">
        <v>681</v>
      </c>
      <c r="K117" s="6" t="s">
        <v>58</v>
      </c>
      <c r="L117" s="6" t="s">
        <v>682</v>
      </c>
    </row>
    <row r="118" spans="1:12" ht="12.75" thickBot="1" x14ac:dyDescent="0.25">
      <c r="A118" s="20">
        <v>64</v>
      </c>
      <c r="B118" s="6" t="s">
        <v>683</v>
      </c>
      <c r="C118" s="11" t="str">
        <f t="shared" si="1"/>
        <v>B278****5</v>
      </c>
      <c r="D118" s="6" t="s">
        <v>684</v>
      </c>
      <c r="E118" s="6" t="s">
        <v>685</v>
      </c>
      <c r="F118" s="9">
        <v>197.23</v>
      </c>
      <c r="G118" s="17">
        <v>197.23</v>
      </c>
      <c r="H118" s="6" t="s">
        <v>686</v>
      </c>
      <c r="I118" s="6" t="s">
        <v>31</v>
      </c>
      <c r="J118" s="6" t="s">
        <v>687</v>
      </c>
      <c r="K118" s="6" t="s">
        <v>80</v>
      </c>
      <c r="L118" s="6" t="s">
        <v>688</v>
      </c>
    </row>
    <row r="119" spans="1:12" ht="12.75" thickBot="1" x14ac:dyDescent="0.25">
      <c r="A119" s="20">
        <v>65</v>
      </c>
      <c r="B119" s="6" t="s">
        <v>689</v>
      </c>
      <c r="C119" s="11" t="str">
        <f t="shared" si="1"/>
        <v>B810****1</v>
      </c>
      <c r="D119" s="6" t="s">
        <v>690</v>
      </c>
      <c r="E119" s="6" t="s">
        <v>691</v>
      </c>
      <c r="F119" s="9">
        <v>256.52</v>
      </c>
      <c r="G119" s="17">
        <v>256.52</v>
      </c>
      <c r="H119" s="6" t="s">
        <v>692</v>
      </c>
      <c r="I119" s="6" t="s">
        <v>48</v>
      </c>
      <c r="J119" s="6" t="s">
        <v>693</v>
      </c>
      <c r="K119" s="6" t="s">
        <v>694</v>
      </c>
      <c r="L119" s="6" t="s">
        <v>695</v>
      </c>
    </row>
    <row r="120" spans="1:12" x14ac:dyDescent="0.2">
      <c r="A120" s="20">
        <v>66</v>
      </c>
      <c r="B120" s="6" t="s">
        <v>696</v>
      </c>
      <c r="C120" s="11" t="str">
        <f t="shared" si="1"/>
        <v>B954****0</v>
      </c>
      <c r="D120" s="6" t="s">
        <v>697</v>
      </c>
      <c r="E120" s="6" t="s">
        <v>698</v>
      </c>
      <c r="F120" s="9">
        <v>29.92</v>
      </c>
      <c r="G120" s="18"/>
      <c r="H120" s="6" t="s">
        <v>699</v>
      </c>
      <c r="I120" s="6" t="s">
        <v>700</v>
      </c>
      <c r="J120" s="6" t="s">
        <v>701</v>
      </c>
      <c r="K120" s="6" t="s">
        <v>702</v>
      </c>
      <c r="L120" s="6" t="s">
        <v>703</v>
      </c>
    </row>
    <row r="121" spans="1:12" x14ac:dyDescent="0.2">
      <c r="A121" s="20"/>
      <c r="B121" s="6" t="s">
        <v>704</v>
      </c>
      <c r="C121" s="11" t="str">
        <f t="shared" si="1"/>
        <v>B954****0</v>
      </c>
      <c r="D121" s="6" t="s">
        <v>697</v>
      </c>
      <c r="E121" s="6" t="s">
        <v>698</v>
      </c>
      <c r="F121" s="9">
        <v>299.26</v>
      </c>
      <c r="G121" s="18"/>
      <c r="H121" s="6" t="s">
        <v>705</v>
      </c>
      <c r="I121" s="6" t="s">
        <v>700</v>
      </c>
      <c r="J121" s="6" t="s">
        <v>706</v>
      </c>
      <c r="K121" s="6" t="s">
        <v>702</v>
      </c>
      <c r="L121" s="6" t="s">
        <v>707</v>
      </c>
    </row>
    <row r="122" spans="1:12" x14ac:dyDescent="0.2">
      <c r="A122" s="20"/>
      <c r="B122" s="6" t="s">
        <v>708</v>
      </c>
      <c r="C122" s="11" t="str">
        <f t="shared" si="1"/>
        <v>B954****0</v>
      </c>
      <c r="D122" s="6" t="s">
        <v>697</v>
      </c>
      <c r="E122" s="6" t="s">
        <v>698</v>
      </c>
      <c r="F122" s="10">
        <v>1568.07</v>
      </c>
      <c r="G122" s="18"/>
      <c r="H122" s="6" t="s">
        <v>709</v>
      </c>
      <c r="I122" s="6" t="s">
        <v>700</v>
      </c>
      <c r="J122" s="6" t="s">
        <v>710</v>
      </c>
      <c r="K122" s="6" t="s">
        <v>702</v>
      </c>
      <c r="L122" s="6" t="s">
        <v>711</v>
      </c>
    </row>
    <row r="123" spans="1:12" ht="12.75" thickBot="1" x14ac:dyDescent="0.25">
      <c r="A123" s="20"/>
      <c r="B123" s="6" t="s">
        <v>712</v>
      </c>
      <c r="C123" s="11" t="str">
        <f t="shared" si="1"/>
        <v>B954****0</v>
      </c>
      <c r="D123" s="6" t="s">
        <v>697</v>
      </c>
      <c r="E123" s="6" t="s">
        <v>698</v>
      </c>
      <c r="F123" s="10">
        <v>1095.01</v>
      </c>
      <c r="G123" s="16">
        <f>F120+F121+F122+F123</f>
        <v>2992.26</v>
      </c>
      <c r="H123" s="6" t="s">
        <v>713</v>
      </c>
      <c r="I123" s="6" t="s">
        <v>700</v>
      </c>
      <c r="J123" s="6" t="s">
        <v>714</v>
      </c>
      <c r="K123" s="6" t="s">
        <v>702</v>
      </c>
      <c r="L123" s="6" t="s">
        <v>715</v>
      </c>
    </row>
    <row r="124" spans="1:12" ht="12.75" thickBot="1" x14ac:dyDescent="0.25">
      <c r="A124" s="20">
        <v>67</v>
      </c>
      <c r="B124" s="6" t="s">
        <v>716</v>
      </c>
      <c r="C124" s="11" t="str">
        <f t="shared" si="1"/>
        <v>B837****7</v>
      </c>
      <c r="D124" s="6" t="s">
        <v>717</v>
      </c>
      <c r="E124" s="6" t="s">
        <v>718</v>
      </c>
      <c r="F124" s="9">
        <v>288.95</v>
      </c>
      <c r="G124" s="17">
        <v>288.95</v>
      </c>
      <c r="H124" s="6" t="s">
        <v>719</v>
      </c>
      <c r="I124" s="6" t="s">
        <v>16</v>
      </c>
      <c r="J124" s="6" t="s">
        <v>720</v>
      </c>
      <c r="K124" s="6" t="s">
        <v>721</v>
      </c>
      <c r="L124" s="6" t="s">
        <v>722</v>
      </c>
    </row>
    <row r="125" spans="1:12" ht="12.75" thickBot="1" x14ac:dyDescent="0.25">
      <c r="A125" s="20">
        <v>68</v>
      </c>
      <c r="B125" s="6" t="s">
        <v>723</v>
      </c>
      <c r="C125" s="11" t="str">
        <f t="shared" si="1"/>
        <v>B868****0</v>
      </c>
      <c r="D125" s="6" t="s">
        <v>724</v>
      </c>
      <c r="E125" s="6" t="s">
        <v>725</v>
      </c>
      <c r="F125" s="10">
        <v>1512.5</v>
      </c>
      <c r="G125" s="17">
        <v>1512.5</v>
      </c>
      <c r="H125" s="6" t="s">
        <v>399</v>
      </c>
      <c r="I125" s="6" t="s">
        <v>65</v>
      </c>
      <c r="J125" s="6" t="s">
        <v>726</v>
      </c>
      <c r="K125" s="6" t="s">
        <v>401</v>
      </c>
      <c r="L125" s="6" t="s">
        <v>727</v>
      </c>
    </row>
    <row r="126" spans="1:12" ht="12.75" thickBot="1" x14ac:dyDescent="0.25">
      <c r="A126" s="20">
        <v>69</v>
      </c>
      <c r="B126" s="6" t="s">
        <v>728</v>
      </c>
      <c r="C126" s="11" t="str">
        <f t="shared" si="1"/>
        <v>B456****6</v>
      </c>
      <c r="D126" s="6" t="s">
        <v>729</v>
      </c>
      <c r="E126" s="6" t="s">
        <v>730</v>
      </c>
      <c r="F126" s="10">
        <v>2735.33</v>
      </c>
      <c r="G126" s="17">
        <v>2735.33</v>
      </c>
      <c r="H126" s="6" t="s">
        <v>731</v>
      </c>
      <c r="I126" s="6" t="s">
        <v>205</v>
      </c>
      <c r="J126" s="6" t="s">
        <v>732</v>
      </c>
      <c r="K126" s="6" t="s">
        <v>208</v>
      </c>
      <c r="L126" s="6" t="s">
        <v>733</v>
      </c>
    </row>
    <row r="127" spans="1:12" ht="12.75" thickBot="1" x14ac:dyDescent="0.25">
      <c r="A127" s="20">
        <v>70</v>
      </c>
      <c r="B127" s="6" t="s">
        <v>734</v>
      </c>
      <c r="C127" s="11" t="str">
        <f t="shared" si="1"/>
        <v>B815****4</v>
      </c>
      <c r="D127" s="6" t="s">
        <v>735</v>
      </c>
      <c r="E127" s="6" t="s">
        <v>736</v>
      </c>
      <c r="F127" s="9">
        <v>171.99</v>
      </c>
      <c r="G127" s="17">
        <v>171.99</v>
      </c>
      <c r="H127" s="6" t="s">
        <v>737</v>
      </c>
      <c r="I127" s="6" t="s">
        <v>40</v>
      </c>
      <c r="J127" s="6" t="s">
        <v>738</v>
      </c>
      <c r="K127" s="6" t="s">
        <v>739</v>
      </c>
      <c r="L127" s="6" t="s">
        <v>740</v>
      </c>
    </row>
    <row r="128" spans="1:12" x14ac:dyDescent="0.2">
      <c r="A128" s="20">
        <v>71</v>
      </c>
      <c r="B128" s="6" t="s">
        <v>741</v>
      </c>
      <c r="C128" s="11" t="str">
        <f t="shared" si="1"/>
        <v>B869****8</v>
      </c>
      <c r="D128" s="6" t="s">
        <v>742</v>
      </c>
      <c r="E128" s="6" t="s">
        <v>743</v>
      </c>
      <c r="F128" s="10">
        <v>1314.18</v>
      </c>
      <c r="G128" s="18"/>
      <c r="H128" s="6" t="s">
        <v>744</v>
      </c>
      <c r="I128" s="6" t="s">
        <v>51</v>
      </c>
      <c r="J128" s="6" t="s">
        <v>745</v>
      </c>
      <c r="K128" s="6" t="s">
        <v>746</v>
      </c>
      <c r="L128" s="6" t="s">
        <v>747</v>
      </c>
    </row>
    <row r="129" spans="1:12" ht="12.75" thickBot="1" x14ac:dyDescent="0.25">
      <c r="A129" s="20"/>
      <c r="B129" s="6" t="s">
        <v>748</v>
      </c>
      <c r="C129" s="11" t="str">
        <f t="shared" si="1"/>
        <v>B869****8</v>
      </c>
      <c r="D129" s="6" t="s">
        <v>742</v>
      </c>
      <c r="E129" s="6" t="s">
        <v>743</v>
      </c>
      <c r="F129" s="10">
        <v>1087.4000000000001</v>
      </c>
      <c r="G129" s="16">
        <f>F128+F129</f>
        <v>2401.58</v>
      </c>
      <c r="H129" s="6" t="s">
        <v>749</v>
      </c>
      <c r="I129" s="6" t="s">
        <v>51</v>
      </c>
      <c r="J129" s="6" t="s">
        <v>750</v>
      </c>
      <c r="K129" s="6" t="s">
        <v>751</v>
      </c>
      <c r="L129" s="6" t="s">
        <v>752</v>
      </c>
    </row>
    <row r="130" spans="1:12" ht="12.75" thickBot="1" x14ac:dyDescent="0.25">
      <c r="A130" s="20">
        <v>72</v>
      </c>
      <c r="B130" s="6" t="s">
        <v>753</v>
      </c>
      <c r="C130" s="11" t="str">
        <f t="shared" si="1"/>
        <v>7004****T</v>
      </c>
      <c r="D130" s="6" t="s">
        <v>754</v>
      </c>
      <c r="E130" s="6" t="s">
        <v>755</v>
      </c>
      <c r="F130" s="10">
        <v>1379.4</v>
      </c>
      <c r="G130" s="17">
        <v>1379.4</v>
      </c>
      <c r="H130" s="6" t="s">
        <v>660</v>
      </c>
      <c r="I130" s="6" t="s">
        <v>206</v>
      </c>
      <c r="J130" s="6" t="s">
        <v>756</v>
      </c>
      <c r="K130" s="6" t="s">
        <v>662</v>
      </c>
      <c r="L130" s="6" t="s">
        <v>757</v>
      </c>
    </row>
    <row r="131" spans="1:12" ht="12.75" thickBot="1" x14ac:dyDescent="0.25">
      <c r="A131" s="20">
        <v>73</v>
      </c>
      <c r="B131" s="6" t="s">
        <v>758</v>
      </c>
      <c r="C131" s="11" t="str">
        <f t="shared" si="1"/>
        <v>A792****6</v>
      </c>
      <c r="D131" s="6" t="s">
        <v>759</v>
      </c>
      <c r="E131" s="6" t="s">
        <v>760</v>
      </c>
      <c r="F131" s="9">
        <v>96.29</v>
      </c>
      <c r="G131" s="17">
        <v>96.29</v>
      </c>
      <c r="H131" s="6" t="s">
        <v>761</v>
      </c>
      <c r="I131" s="6" t="s">
        <v>385</v>
      </c>
      <c r="J131" s="6" t="s">
        <v>762</v>
      </c>
      <c r="K131" s="6" t="s">
        <v>29</v>
      </c>
      <c r="L131" s="6" t="s">
        <v>763</v>
      </c>
    </row>
    <row r="132" spans="1:12" x14ac:dyDescent="0.2">
      <c r="A132" s="20">
        <v>74</v>
      </c>
      <c r="B132" s="6" t="s">
        <v>764</v>
      </c>
      <c r="C132" s="11" t="str">
        <f t="shared" si="1"/>
        <v>5018****M</v>
      </c>
      <c r="D132" s="6" t="s">
        <v>765</v>
      </c>
      <c r="E132" s="6" t="s">
        <v>766</v>
      </c>
      <c r="F132" s="9">
        <v>150</v>
      </c>
      <c r="G132" s="18"/>
      <c r="H132" s="6" t="s">
        <v>767</v>
      </c>
      <c r="I132" s="6" t="s">
        <v>116</v>
      </c>
      <c r="J132" s="6" t="s">
        <v>768</v>
      </c>
      <c r="K132" s="6" t="s">
        <v>19</v>
      </c>
      <c r="L132" s="6" t="s">
        <v>769</v>
      </c>
    </row>
    <row r="133" spans="1:12" x14ac:dyDescent="0.2">
      <c r="A133" s="20"/>
      <c r="B133" s="6" t="s">
        <v>770</v>
      </c>
      <c r="C133" s="11" t="str">
        <f t="shared" ref="C133:C196" si="2">LEFT(D133,4)&amp;"****"&amp;RIGHT(D133,1)</f>
        <v>5018****M</v>
      </c>
      <c r="D133" s="6" t="s">
        <v>765</v>
      </c>
      <c r="E133" s="6" t="s">
        <v>766</v>
      </c>
      <c r="F133" s="9">
        <v>15</v>
      </c>
      <c r="G133" s="18"/>
      <c r="H133" s="6" t="s">
        <v>771</v>
      </c>
      <c r="I133" s="6" t="s">
        <v>140</v>
      </c>
      <c r="J133" s="6" t="s">
        <v>772</v>
      </c>
      <c r="K133" s="6" t="s">
        <v>19</v>
      </c>
      <c r="L133" s="6" t="s">
        <v>773</v>
      </c>
    </row>
    <row r="134" spans="1:12" x14ac:dyDescent="0.2">
      <c r="A134" s="20"/>
      <c r="B134" s="6" t="s">
        <v>774</v>
      </c>
      <c r="C134" s="11" t="str">
        <f t="shared" si="2"/>
        <v>5018****M</v>
      </c>
      <c r="D134" s="6" t="s">
        <v>765</v>
      </c>
      <c r="E134" s="6" t="s">
        <v>766</v>
      </c>
      <c r="F134" s="9">
        <v>15</v>
      </c>
      <c r="G134" s="18"/>
      <c r="H134" s="6" t="s">
        <v>775</v>
      </c>
      <c r="I134" s="6" t="s">
        <v>360</v>
      </c>
      <c r="J134" s="6" t="s">
        <v>776</v>
      </c>
      <c r="K134" s="6" t="s">
        <v>19</v>
      </c>
      <c r="L134" s="6" t="s">
        <v>777</v>
      </c>
    </row>
    <row r="135" spans="1:12" x14ac:dyDescent="0.2">
      <c r="A135" s="20"/>
      <c r="B135" s="6" t="s">
        <v>778</v>
      </c>
      <c r="C135" s="11" t="str">
        <f t="shared" si="2"/>
        <v>5018****M</v>
      </c>
      <c r="D135" s="6" t="s">
        <v>765</v>
      </c>
      <c r="E135" s="6" t="s">
        <v>766</v>
      </c>
      <c r="F135" s="9">
        <v>66</v>
      </c>
      <c r="G135" s="18"/>
      <c r="H135" s="6" t="s">
        <v>779</v>
      </c>
      <c r="I135" s="6" t="s">
        <v>780</v>
      </c>
      <c r="J135" s="6" t="s">
        <v>781</v>
      </c>
      <c r="K135" s="6" t="s">
        <v>19</v>
      </c>
      <c r="L135" s="6" t="s">
        <v>782</v>
      </c>
    </row>
    <row r="136" spans="1:12" ht="12.75" thickBot="1" x14ac:dyDescent="0.25">
      <c r="A136" s="20"/>
      <c r="B136" s="6" t="s">
        <v>783</v>
      </c>
      <c r="C136" s="11" t="str">
        <f t="shared" si="2"/>
        <v>5018****M</v>
      </c>
      <c r="D136" s="6" t="s">
        <v>765</v>
      </c>
      <c r="E136" s="6" t="s">
        <v>766</v>
      </c>
      <c r="F136" s="9">
        <v>15</v>
      </c>
      <c r="G136" s="16">
        <f>F132+F133+F134+F135+F136</f>
        <v>261</v>
      </c>
      <c r="H136" s="6" t="s">
        <v>784</v>
      </c>
      <c r="I136" s="6" t="s">
        <v>105</v>
      </c>
      <c r="J136" s="6" t="s">
        <v>785</v>
      </c>
      <c r="K136" s="6" t="s">
        <v>19</v>
      </c>
      <c r="L136" s="6" t="s">
        <v>786</v>
      </c>
    </row>
    <row r="137" spans="1:12" ht="12.75" thickBot="1" x14ac:dyDescent="0.25">
      <c r="A137" s="20">
        <v>75</v>
      </c>
      <c r="B137" s="6" t="s">
        <v>787</v>
      </c>
      <c r="C137" s="11" t="str">
        <f t="shared" si="2"/>
        <v>5208****S</v>
      </c>
      <c r="D137" s="6" t="s">
        <v>788</v>
      </c>
      <c r="E137" s="6" t="s">
        <v>789</v>
      </c>
      <c r="F137" s="9">
        <v>356.95</v>
      </c>
      <c r="G137" s="17">
        <v>356.95</v>
      </c>
      <c r="H137" s="6" t="s">
        <v>790</v>
      </c>
      <c r="I137" s="6" t="s">
        <v>191</v>
      </c>
      <c r="J137" s="6" t="s">
        <v>791</v>
      </c>
      <c r="K137" s="6" t="s">
        <v>633</v>
      </c>
      <c r="L137" s="6" t="s">
        <v>792</v>
      </c>
    </row>
    <row r="138" spans="1:12" ht="12.75" thickBot="1" x14ac:dyDescent="0.25">
      <c r="A138" s="20">
        <v>76</v>
      </c>
      <c r="B138" s="6" t="s">
        <v>793</v>
      </c>
      <c r="C138" s="11" t="str">
        <f t="shared" si="2"/>
        <v>0893****J</v>
      </c>
      <c r="D138" s="6" t="s">
        <v>794</v>
      </c>
      <c r="E138" s="6" t="s">
        <v>795</v>
      </c>
      <c r="F138" s="9">
        <v>629.20000000000005</v>
      </c>
      <c r="G138" s="17">
        <v>629.20000000000005</v>
      </c>
      <c r="H138" s="6" t="s">
        <v>796</v>
      </c>
      <c r="I138" s="6" t="s">
        <v>206</v>
      </c>
      <c r="J138" s="6" t="s">
        <v>797</v>
      </c>
      <c r="K138" s="6" t="s">
        <v>798</v>
      </c>
      <c r="L138" s="6" t="s">
        <v>799</v>
      </c>
    </row>
    <row r="139" spans="1:12" x14ac:dyDescent="0.2">
      <c r="A139" s="20">
        <v>77</v>
      </c>
      <c r="B139" s="6" t="s">
        <v>211</v>
      </c>
      <c r="C139" s="11" t="str">
        <f t="shared" si="2"/>
        <v>4721****C</v>
      </c>
      <c r="D139" s="6" t="s">
        <v>800</v>
      </c>
      <c r="E139" s="6" t="s">
        <v>801</v>
      </c>
      <c r="F139" s="10">
        <v>1377.8</v>
      </c>
      <c r="G139" s="18"/>
      <c r="H139" s="6" t="s">
        <v>802</v>
      </c>
      <c r="I139" s="6" t="s">
        <v>385</v>
      </c>
      <c r="J139" s="6" t="s">
        <v>803</v>
      </c>
      <c r="K139" s="6" t="s">
        <v>804</v>
      </c>
      <c r="L139" s="6" t="s">
        <v>805</v>
      </c>
    </row>
    <row r="140" spans="1:12" x14ac:dyDescent="0.2">
      <c r="A140" s="20"/>
      <c r="B140" s="6" t="s">
        <v>806</v>
      </c>
      <c r="C140" s="11" t="str">
        <f t="shared" si="2"/>
        <v>4721****C</v>
      </c>
      <c r="D140" s="6" t="s">
        <v>800</v>
      </c>
      <c r="E140" s="6" t="s">
        <v>801</v>
      </c>
      <c r="F140" s="10">
        <v>1606.1</v>
      </c>
      <c r="G140" s="18"/>
      <c r="H140" s="6" t="s">
        <v>807</v>
      </c>
      <c r="I140" s="6" t="s">
        <v>359</v>
      </c>
      <c r="J140" s="6" t="s">
        <v>808</v>
      </c>
      <c r="K140" s="6" t="s">
        <v>804</v>
      </c>
      <c r="L140" s="6" t="s">
        <v>809</v>
      </c>
    </row>
    <row r="141" spans="1:12" ht="12.75" thickBot="1" x14ac:dyDescent="0.25">
      <c r="A141" s="20"/>
      <c r="B141" s="6" t="s">
        <v>810</v>
      </c>
      <c r="C141" s="11" t="str">
        <f t="shared" si="2"/>
        <v>4721****C</v>
      </c>
      <c r="D141" s="6" t="s">
        <v>800</v>
      </c>
      <c r="E141" s="6" t="s">
        <v>801</v>
      </c>
      <c r="F141" s="10">
        <v>1606.1</v>
      </c>
      <c r="G141" s="16">
        <f>F139+F140+F141</f>
        <v>4590</v>
      </c>
      <c r="H141" s="6" t="s">
        <v>811</v>
      </c>
      <c r="I141" s="6" t="s">
        <v>108</v>
      </c>
      <c r="J141" s="6" t="s">
        <v>812</v>
      </c>
      <c r="K141" s="6" t="s">
        <v>804</v>
      </c>
      <c r="L141" s="6" t="s">
        <v>813</v>
      </c>
    </row>
    <row r="142" spans="1:12" ht="12.75" thickBot="1" x14ac:dyDescent="0.25">
      <c r="A142" s="20">
        <v>78</v>
      </c>
      <c r="B142" s="6" t="s">
        <v>814</v>
      </c>
      <c r="C142" s="11" t="str">
        <f t="shared" si="2"/>
        <v>4693****K</v>
      </c>
      <c r="D142" s="6" t="s">
        <v>815</v>
      </c>
      <c r="E142" s="6" t="s">
        <v>816</v>
      </c>
      <c r="F142" s="10">
        <v>1452</v>
      </c>
      <c r="G142" s="17">
        <v>1452</v>
      </c>
      <c r="H142" s="6" t="s">
        <v>817</v>
      </c>
      <c r="I142" s="6" t="s">
        <v>135</v>
      </c>
      <c r="J142" s="6" t="s">
        <v>818</v>
      </c>
      <c r="K142" s="6" t="s">
        <v>819</v>
      </c>
      <c r="L142" s="6" t="s">
        <v>820</v>
      </c>
    </row>
    <row r="143" spans="1:12" x14ac:dyDescent="0.2">
      <c r="A143" s="20">
        <v>79</v>
      </c>
      <c r="B143" s="6" t="s">
        <v>821</v>
      </c>
      <c r="C143" s="11" t="str">
        <f t="shared" si="2"/>
        <v>0753****Z</v>
      </c>
      <c r="D143" s="6" t="s">
        <v>822</v>
      </c>
      <c r="E143" s="6" t="s">
        <v>823</v>
      </c>
      <c r="F143" s="9">
        <v>136.04</v>
      </c>
      <c r="G143" s="18"/>
      <c r="H143" s="6" t="s">
        <v>824</v>
      </c>
      <c r="I143" s="6" t="s">
        <v>631</v>
      </c>
      <c r="J143" s="6" t="s">
        <v>825</v>
      </c>
      <c r="K143" s="6" t="s">
        <v>572</v>
      </c>
      <c r="L143" s="6" t="s">
        <v>826</v>
      </c>
    </row>
    <row r="144" spans="1:12" ht="12.75" thickBot="1" x14ac:dyDescent="0.25">
      <c r="A144" s="20"/>
      <c r="B144" s="6" t="s">
        <v>827</v>
      </c>
      <c r="C144" s="11" t="str">
        <f t="shared" si="2"/>
        <v>0753****Z</v>
      </c>
      <c r="D144" s="6" t="s">
        <v>822</v>
      </c>
      <c r="E144" s="6" t="s">
        <v>823</v>
      </c>
      <c r="F144" s="9">
        <v>12.95</v>
      </c>
      <c r="G144" s="16">
        <f>F143+F144</f>
        <v>148.98999999999998</v>
      </c>
      <c r="H144" s="6" t="s">
        <v>828</v>
      </c>
      <c r="I144" s="6" t="s">
        <v>92</v>
      </c>
      <c r="J144" s="6" t="s">
        <v>829</v>
      </c>
      <c r="K144" s="6" t="s">
        <v>830</v>
      </c>
      <c r="L144" s="6" t="s">
        <v>831</v>
      </c>
    </row>
    <row r="145" spans="1:12" ht="12.75" thickBot="1" x14ac:dyDescent="0.25">
      <c r="A145" s="20">
        <v>80</v>
      </c>
      <c r="B145" s="6" t="s">
        <v>832</v>
      </c>
      <c r="C145" s="11" t="str">
        <f t="shared" si="2"/>
        <v>B849****5</v>
      </c>
      <c r="D145" s="6" t="s">
        <v>833</v>
      </c>
      <c r="E145" s="6" t="s">
        <v>834</v>
      </c>
      <c r="F145" s="9">
        <v>145.19999999999999</v>
      </c>
      <c r="G145" s="17">
        <v>145.19999999999999</v>
      </c>
      <c r="H145" s="6" t="s">
        <v>835</v>
      </c>
      <c r="I145" s="6" t="s">
        <v>21</v>
      </c>
      <c r="J145" s="6" t="s">
        <v>836</v>
      </c>
      <c r="K145" s="6" t="s">
        <v>694</v>
      </c>
      <c r="L145" s="6" t="s">
        <v>837</v>
      </c>
    </row>
    <row r="146" spans="1:12" x14ac:dyDescent="0.2">
      <c r="A146" s="20">
        <v>81</v>
      </c>
      <c r="B146" s="6" t="s">
        <v>838</v>
      </c>
      <c r="C146" s="11" t="str">
        <f t="shared" si="2"/>
        <v>B848****2</v>
      </c>
      <c r="D146" s="6" t="s">
        <v>839</v>
      </c>
      <c r="E146" s="6" t="s">
        <v>840</v>
      </c>
      <c r="F146" s="9">
        <v>24.45</v>
      </c>
      <c r="G146" s="18"/>
      <c r="H146" s="6" t="s">
        <v>841</v>
      </c>
      <c r="I146" s="6" t="s">
        <v>27</v>
      </c>
      <c r="J146" s="6" t="s">
        <v>842</v>
      </c>
      <c r="K146" s="6" t="s">
        <v>444</v>
      </c>
      <c r="L146" s="6" t="s">
        <v>843</v>
      </c>
    </row>
    <row r="147" spans="1:12" x14ac:dyDescent="0.2">
      <c r="A147" s="20"/>
      <c r="B147" s="6" t="s">
        <v>844</v>
      </c>
      <c r="C147" s="11" t="str">
        <f t="shared" si="2"/>
        <v>B848****2</v>
      </c>
      <c r="D147" s="6" t="s">
        <v>839</v>
      </c>
      <c r="E147" s="6" t="s">
        <v>840</v>
      </c>
      <c r="F147" s="9">
        <v>74.680000000000007</v>
      </c>
      <c r="G147" s="18"/>
      <c r="H147" s="6" t="s">
        <v>332</v>
      </c>
      <c r="I147" s="6" t="s">
        <v>50</v>
      </c>
      <c r="J147" s="6" t="s">
        <v>845</v>
      </c>
      <c r="K147" s="6" t="s">
        <v>115</v>
      </c>
      <c r="L147" s="6" t="s">
        <v>846</v>
      </c>
    </row>
    <row r="148" spans="1:12" x14ac:dyDescent="0.2">
      <c r="A148" s="20"/>
      <c r="B148" s="6" t="s">
        <v>847</v>
      </c>
      <c r="C148" s="11" t="str">
        <f t="shared" si="2"/>
        <v>B848****2</v>
      </c>
      <c r="D148" s="6" t="s">
        <v>839</v>
      </c>
      <c r="E148" s="6" t="s">
        <v>840</v>
      </c>
      <c r="F148" s="9">
        <v>36.79</v>
      </c>
      <c r="G148" s="18"/>
      <c r="H148" s="6" t="s">
        <v>332</v>
      </c>
      <c r="I148" s="6" t="s">
        <v>108</v>
      </c>
      <c r="J148" s="6" t="s">
        <v>848</v>
      </c>
      <c r="K148" s="6" t="s">
        <v>115</v>
      </c>
      <c r="L148" s="6" t="s">
        <v>849</v>
      </c>
    </row>
    <row r="149" spans="1:12" ht="12.75" thickBot="1" x14ac:dyDescent="0.25">
      <c r="A149" s="20"/>
      <c r="B149" s="6" t="s">
        <v>850</v>
      </c>
      <c r="C149" s="11" t="str">
        <f t="shared" si="2"/>
        <v>B848****2</v>
      </c>
      <c r="D149" s="6" t="s">
        <v>839</v>
      </c>
      <c r="E149" s="6" t="s">
        <v>840</v>
      </c>
      <c r="F149" s="9">
        <v>4.6900000000000004</v>
      </c>
      <c r="G149" s="16">
        <f>F146+F147+F148+F149</f>
        <v>140.61000000000001</v>
      </c>
      <c r="H149" s="6" t="s">
        <v>332</v>
      </c>
      <c r="I149" s="6" t="s">
        <v>50</v>
      </c>
      <c r="J149" s="6" t="s">
        <v>851</v>
      </c>
      <c r="K149" s="6" t="s">
        <v>115</v>
      </c>
      <c r="L149" s="6" t="s">
        <v>852</v>
      </c>
    </row>
    <row r="150" spans="1:12" x14ac:dyDescent="0.2">
      <c r="A150" s="20">
        <v>82</v>
      </c>
      <c r="B150" s="6" t="s">
        <v>853</v>
      </c>
      <c r="C150" s="11" t="str">
        <f t="shared" si="2"/>
        <v>B454****5</v>
      </c>
      <c r="D150" s="6" t="s">
        <v>854</v>
      </c>
      <c r="E150" s="6" t="s">
        <v>855</v>
      </c>
      <c r="F150" s="9">
        <v>347.6</v>
      </c>
      <c r="G150" s="18"/>
      <c r="H150" s="6" t="s">
        <v>856</v>
      </c>
      <c r="I150" s="6" t="s">
        <v>16</v>
      </c>
      <c r="J150" s="6" t="s">
        <v>857</v>
      </c>
      <c r="K150" s="6" t="s">
        <v>804</v>
      </c>
      <c r="L150" s="6" t="s">
        <v>858</v>
      </c>
    </row>
    <row r="151" spans="1:12" ht="12.75" thickBot="1" x14ac:dyDescent="0.25">
      <c r="A151" s="20"/>
      <c r="B151" s="6" t="s">
        <v>859</v>
      </c>
      <c r="C151" s="11" t="str">
        <f t="shared" si="2"/>
        <v>B454****5</v>
      </c>
      <c r="D151" s="6" t="s">
        <v>854</v>
      </c>
      <c r="E151" s="6" t="s">
        <v>855</v>
      </c>
      <c r="F151" s="9">
        <v>260.7</v>
      </c>
      <c r="G151" s="16">
        <f>F150+F151</f>
        <v>608.29999999999995</v>
      </c>
      <c r="H151" s="6" t="s">
        <v>860</v>
      </c>
      <c r="I151" s="6" t="s">
        <v>51</v>
      </c>
      <c r="J151" s="6" t="s">
        <v>861</v>
      </c>
      <c r="K151" s="6" t="s">
        <v>804</v>
      </c>
      <c r="L151" s="6" t="s">
        <v>862</v>
      </c>
    </row>
    <row r="152" spans="1:12" ht="12.75" thickBot="1" x14ac:dyDescent="0.25">
      <c r="A152" s="20">
        <v>83</v>
      </c>
      <c r="B152" s="6" t="s">
        <v>863</v>
      </c>
      <c r="C152" s="11" t="str">
        <f t="shared" si="2"/>
        <v>0201****S</v>
      </c>
      <c r="D152" s="6" t="s">
        <v>864</v>
      </c>
      <c r="E152" s="6" t="s">
        <v>865</v>
      </c>
      <c r="F152" s="9">
        <v>774.4</v>
      </c>
      <c r="G152" s="17">
        <v>774.4</v>
      </c>
      <c r="H152" s="6" t="s">
        <v>17</v>
      </c>
      <c r="I152" s="6" t="s">
        <v>31</v>
      </c>
      <c r="J152" s="6" t="s">
        <v>866</v>
      </c>
      <c r="K152" s="8"/>
      <c r="L152" s="6" t="s">
        <v>867</v>
      </c>
    </row>
    <row r="153" spans="1:12" x14ac:dyDescent="0.2">
      <c r="A153" s="20">
        <v>84</v>
      </c>
      <c r="B153" s="6" t="s">
        <v>868</v>
      </c>
      <c r="C153" s="11" t="str">
        <f t="shared" si="2"/>
        <v>5083****P</v>
      </c>
      <c r="D153" s="6" t="s">
        <v>869</v>
      </c>
      <c r="E153" s="6" t="s">
        <v>870</v>
      </c>
      <c r="F153" s="9">
        <v>173.39</v>
      </c>
      <c r="G153" s="18"/>
      <c r="H153" s="6" t="s">
        <v>871</v>
      </c>
      <c r="I153" s="6" t="s">
        <v>45</v>
      </c>
      <c r="J153" s="6" t="s">
        <v>872</v>
      </c>
      <c r="K153" s="6" t="s">
        <v>38</v>
      </c>
      <c r="L153" s="6" t="s">
        <v>873</v>
      </c>
    </row>
    <row r="154" spans="1:12" x14ac:dyDescent="0.2">
      <c r="A154" s="20"/>
      <c r="B154" s="6" t="s">
        <v>874</v>
      </c>
      <c r="C154" s="11" t="str">
        <f t="shared" si="2"/>
        <v>5083****P</v>
      </c>
      <c r="D154" s="6" t="s">
        <v>869</v>
      </c>
      <c r="E154" s="6" t="s">
        <v>870</v>
      </c>
      <c r="F154" s="9">
        <v>805.38</v>
      </c>
      <c r="G154" s="18"/>
      <c r="H154" s="6" t="s">
        <v>875</v>
      </c>
      <c r="I154" s="6" t="s">
        <v>40</v>
      </c>
      <c r="J154" s="6" t="s">
        <v>876</v>
      </c>
      <c r="K154" s="6" t="s">
        <v>437</v>
      </c>
      <c r="L154" s="8"/>
    </row>
    <row r="155" spans="1:12" ht="12.75" thickBot="1" x14ac:dyDescent="0.25">
      <c r="A155" s="20"/>
      <c r="B155" s="6" t="s">
        <v>877</v>
      </c>
      <c r="C155" s="11" t="str">
        <f t="shared" si="2"/>
        <v>5083****P</v>
      </c>
      <c r="D155" s="6" t="s">
        <v>869</v>
      </c>
      <c r="E155" s="6" t="s">
        <v>870</v>
      </c>
      <c r="F155" s="9">
        <v>641.29999999999995</v>
      </c>
      <c r="G155" s="16">
        <f>F153+F154+F155</f>
        <v>1620.07</v>
      </c>
      <c r="H155" s="6" t="s">
        <v>878</v>
      </c>
      <c r="I155" s="6" t="s">
        <v>43</v>
      </c>
      <c r="J155" s="6" t="s">
        <v>879</v>
      </c>
      <c r="K155" s="6" t="s">
        <v>333</v>
      </c>
      <c r="L155" s="6" t="s">
        <v>880</v>
      </c>
    </row>
    <row r="156" spans="1:12" ht="12.75" thickBot="1" x14ac:dyDescent="0.25">
      <c r="A156" s="20">
        <v>85</v>
      </c>
      <c r="B156" s="6" t="s">
        <v>881</v>
      </c>
      <c r="C156" s="11" t="str">
        <f t="shared" si="2"/>
        <v>5005****P</v>
      </c>
      <c r="D156" s="6" t="s">
        <v>882</v>
      </c>
      <c r="E156" s="6" t="s">
        <v>883</v>
      </c>
      <c r="F156" s="9">
        <v>41.6</v>
      </c>
      <c r="G156" s="17">
        <v>41.6</v>
      </c>
      <c r="H156" s="6" t="s">
        <v>884</v>
      </c>
      <c r="I156" s="6" t="s">
        <v>60</v>
      </c>
      <c r="J156" s="6" t="s">
        <v>885</v>
      </c>
      <c r="K156" s="6" t="s">
        <v>702</v>
      </c>
      <c r="L156" s="6" t="s">
        <v>886</v>
      </c>
    </row>
    <row r="157" spans="1:12" x14ac:dyDescent="0.2">
      <c r="A157" s="20">
        <v>86</v>
      </c>
      <c r="B157" s="6" t="s">
        <v>887</v>
      </c>
      <c r="C157" s="11" t="str">
        <f t="shared" si="2"/>
        <v>4688****S</v>
      </c>
      <c r="D157" s="6" t="s">
        <v>888</v>
      </c>
      <c r="E157" s="6" t="s">
        <v>889</v>
      </c>
      <c r="F157" s="9">
        <v>480.82</v>
      </c>
      <c r="G157" s="18"/>
      <c r="H157" s="6" t="s">
        <v>890</v>
      </c>
      <c r="I157" s="6" t="s">
        <v>49</v>
      </c>
      <c r="J157" s="6" t="s">
        <v>891</v>
      </c>
      <c r="K157" s="6" t="s">
        <v>892</v>
      </c>
      <c r="L157" s="6" t="s">
        <v>893</v>
      </c>
    </row>
    <row r="158" spans="1:12" x14ac:dyDescent="0.2">
      <c r="A158" s="20"/>
      <c r="B158" s="6" t="s">
        <v>894</v>
      </c>
      <c r="C158" s="11" t="str">
        <f t="shared" si="2"/>
        <v>4688****S</v>
      </c>
      <c r="D158" s="6" t="s">
        <v>888</v>
      </c>
      <c r="E158" s="6" t="s">
        <v>889</v>
      </c>
      <c r="F158" s="9">
        <v>693.69</v>
      </c>
      <c r="G158" s="18"/>
      <c r="H158" s="6" t="s">
        <v>895</v>
      </c>
      <c r="I158" s="6" t="s">
        <v>68</v>
      </c>
      <c r="J158" s="6" t="s">
        <v>896</v>
      </c>
      <c r="K158" s="6" t="s">
        <v>19</v>
      </c>
      <c r="L158" s="6" t="s">
        <v>897</v>
      </c>
    </row>
    <row r="159" spans="1:12" x14ac:dyDescent="0.2">
      <c r="A159" s="20"/>
      <c r="B159" s="6" t="s">
        <v>898</v>
      </c>
      <c r="C159" s="11" t="str">
        <f t="shared" si="2"/>
        <v>4688****S</v>
      </c>
      <c r="D159" s="6" t="s">
        <v>888</v>
      </c>
      <c r="E159" s="6" t="s">
        <v>889</v>
      </c>
      <c r="F159" s="10">
        <v>1550.55</v>
      </c>
      <c r="G159" s="18"/>
      <c r="H159" s="6" t="s">
        <v>899</v>
      </c>
      <c r="I159" s="6" t="s">
        <v>32</v>
      </c>
      <c r="J159" s="6" t="s">
        <v>900</v>
      </c>
      <c r="K159" s="6" t="s">
        <v>655</v>
      </c>
      <c r="L159" s="6" t="s">
        <v>901</v>
      </c>
    </row>
    <row r="160" spans="1:12" x14ac:dyDescent="0.2">
      <c r="A160" s="20"/>
      <c r="B160" s="6" t="s">
        <v>902</v>
      </c>
      <c r="C160" s="11" t="str">
        <f t="shared" si="2"/>
        <v>4688****S</v>
      </c>
      <c r="D160" s="6" t="s">
        <v>888</v>
      </c>
      <c r="E160" s="6" t="s">
        <v>889</v>
      </c>
      <c r="F160" s="10">
        <v>1062.99</v>
      </c>
      <c r="G160" s="18"/>
      <c r="H160" s="6" t="s">
        <v>903</v>
      </c>
      <c r="I160" s="6" t="s">
        <v>32</v>
      </c>
      <c r="J160" s="6" t="s">
        <v>904</v>
      </c>
      <c r="K160" s="6" t="s">
        <v>379</v>
      </c>
      <c r="L160" s="6" t="s">
        <v>905</v>
      </c>
    </row>
    <row r="161" spans="1:12" x14ac:dyDescent="0.2">
      <c r="A161" s="20"/>
      <c r="B161" s="6" t="s">
        <v>906</v>
      </c>
      <c r="C161" s="11" t="str">
        <f t="shared" si="2"/>
        <v>4688****S</v>
      </c>
      <c r="D161" s="6" t="s">
        <v>888</v>
      </c>
      <c r="E161" s="6" t="s">
        <v>889</v>
      </c>
      <c r="F161" s="9">
        <v>354.47</v>
      </c>
      <c r="G161" s="18"/>
      <c r="H161" s="6" t="s">
        <v>907</v>
      </c>
      <c r="I161" s="6" t="s">
        <v>71</v>
      </c>
      <c r="J161" s="6" t="s">
        <v>908</v>
      </c>
      <c r="K161" s="6" t="s">
        <v>655</v>
      </c>
      <c r="L161" s="6" t="s">
        <v>909</v>
      </c>
    </row>
    <row r="162" spans="1:12" x14ac:dyDescent="0.2">
      <c r="A162" s="20"/>
      <c r="B162" s="6" t="s">
        <v>910</v>
      </c>
      <c r="C162" s="11" t="str">
        <f t="shared" si="2"/>
        <v>4688****S</v>
      </c>
      <c r="D162" s="6" t="s">
        <v>888</v>
      </c>
      <c r="E162" s="6" t="s">
        <v>889</v>
      </c>
      <c r="F162" s="9">
        <v>556.12</v>
      </c>
      <c r="G162" s="18"/>
      <c r="H162" s="6" t="s">
        <v>911</v>
      </c>
      <c r="I162" s="6" t="s">
        <v>71</v>
      </c>
      <c r="J162" s="6" t="s">
        <v>912</v>
      </c>
      <c r="K162" s="6" t="s">
        <v>379</v>
      </c>
      <c r="L162" s="6" t="s">
        <v>913</v>
      </c>
    </row>
    <row r="163" spans="1:12" x14ac:dyDescent="0.2">
      <c r="A163" s="20"/>
      <c r="B163" s="6" t="s">
        <v>914</v>
      </c>
      <c r="C163" s="11" t="str">
        <f t="shared" si="2"/>
        <v>4688****S</v>
      </c>
      <c r="D163" s="6" t="s">
        <v>888</v>
      </c>
      <c r="E163" s="6" t="s">
        <v>889</v>
      </c>
      <c r="F163" s="9">
        <v>104.06</v>
      </c>
      <c r="G163" s="18"/>
      <c r="H163" s="6" t="s">
        <v>915</v>
      </c>
      <c r="I163" s="6" t="s">
        <v>71</v>
      </c>
      <c r="J163" s="6" t="s">
        <v>916</v>
      </c>
      <c r="K163" s="6" t="s">
        <v>917</v>
      </c>
      <c r="L163" s="6" t="s">
        <v>918</v>
      </c>
    </row>
    <row r="164" spans="1:12" x14ac:dyDescent="0.2">
      <c r="A164" s="20"/>
      <c r="B164" s="6" t="s">
        <v>919</v>
      </c>
      <c r="C164" s="11" t="str">
        <f t="shared" si="2"/>
        <v>4688****S</v>
      </c>
      <c r="D164" s="6" t="s">
        <v>888</v>
      </c>
      <c r="E164" s="6" t="s">
        <v>889</v>
      </c>
      <c r="F164" s="9">
        <v>123.42</v>
      </c>
      <c r="G164" s="18"/>
      <c r="H164" s="6" t="s">
        <v>920</v>
      </c>
      <c r="I164" s="6" t="s">
        <v>71</v>
      </c>
      <c r="J164" s="6" t="s">
        <v>921</v>
      </c>
      <c r="K164" s="6" t="s">
        <v>235</v>
      </c>
      <c r="L164" s="6" t="s">
        <v>922</v>
      </c>
    </row>
    <row r="165" spans="1:12" ht="24.95" customHeight="1" x14ac:dyDescent="0.2">
      <c r="A165" s="20"/>
      <c r="B165" s="6" t="s">
        <v>923</v>
      </c>
      <c r="C165" s="11" t="str">
        <f t="shared" si="2"/>
        <v>4688****S</v>
      </c>
      <c r="D165" s="6" t="s">
        <v>888</v>
      </c>
      <c r="E165" s="6" t="s">
        <v>889</v>
      </c>
      <c r="F165" s="9">
        <v>123.42</v>
      </c>
      <c r="G165" s="18"/>
      <c r="H165" s="6" t="s">
        <v>924</v>
      </c>
      <c r="I165" s="6" t="s">
        <v>71</v>
      </c>
      <c r="J165" s="6" t="s">
        <v>925</v>
      </c>
      <c r="K165" s="6" t="s">
        <v>926</v>
      </c>
      <c r="L165" s="6" t="s">
        <v>927</v>
      </c>
    </row>
    <row r="166" spans="1:12" ht="24.95" customHeight="1" x14ac:dyDescent="0.2">
      <c r="A166" s="20"/>
      <c r="B166" s="6" t="s">
        <v>928</v>
      </c>
      <c r="C166" s="11" t="str">
        <f t="shared" si="2"/>
        <v>4688****S</v>
      </c>
      <c r="D166" s="6" t="s">
        <v>888</v>
      </c>
      <c r="E166" s="6" t="s">
        <v>889</v>
      </c>
      <c r="F166" s="9">
        <v>104.51</v>
      </c>
      <c r="G166" s="18"/>
      <c r="H166" s="6" t="s">
        <v>929</v>
      </c>
      <c r="I166" s="6" t="s">
        <v>68</v>
      </c>
      <c r="J166" s="6" t="s">
        <v>930</v>
      </c>
      <c r="K166" s="6" t="s">
        <v>44</v>
      </c>
      <c r="L166" s="6" t="s">
        <v>931</v>
      </c>
    </row>
    <row r="167" spans="1:12" ht="16.5" customHeight="1" thickBot="1" x14ac:dyDescent="0.25">
      <c r="A167" s="20"/>
      <c r="B167" s="6" t="s">
        <v>932</v>
      </c>
      <c r="C167" s="11" t="str">
        <f t="shared" si="2"/>
        <v>4688****S</v>
      </c>
      <c r="D167" s="6" t="s">
        <v>888</v>
      </c>
      <c r="E167" s="6" t="s">
        <v>889</v>
      </c>
      <c r="F167" s="10">
        <v>1633.5</v>
      </c>
      <c r="G167" s="16">
        <f>SUM(F157:F167)</f>
        <v>6787.5500000000011</v>
      </c>
      <c r="H167" s="6" t="s">
        <v>17</v>
      </c>
      <c r="I167" s="6" t="s">
        <v>71</v>
      </c>
      <c r="J167" s="6" t="s">
        <v>933</v>
      </c>
      <c r="K167" s="8"/>
      <c r="L167" s="6" t="s">
        <v>934</v>
      </c>
    </row>
    <row r="168" spans="1:12" x14ac:dyDescent="0.2">
      <c r="A168" s="20">
        <v>87</v>
      </c>
      <c r="B168" s="6" t="s">
        <v>432</v>
      </c>
      <c r="C168" s="11" t="str">
        <f t="shared" si="2"/>
        <v>0523****P</v>
      </c>
      <c r="D168" s="6" t="s">
        <v>935</v>
      </c>
      <c r="E168" s="6" t="s">
        <v>936</v>
      </c>
      <c r="F168" s="9">
        <v>230</v>
      </c>
      <c r="G168" s="18"/>
      <c r="H168" s="6" t="s">
        <v>937</v>
      </c>
      <c r="I168" s="6" t="s">
        <v>62</v>
      </c>
      <c r="J168" s="6" t="s">
        <v>938</v>
      </c>
      <c r="K168" s="6" t="s">
        <v>641</v>
      </c>
      <c r="L168" s="6" t="s">
        <v>939</v>
      </c>
    </row>
    <row r="169" spans="1:12" ht="12.75" thickBot="1" x14ac:dyDescent="0.25">
      <c r="A169" s="20"/>
      <c r="B169" s="6" t="s">
        <v>940</v>
      </c>
      <c r="C169" s="11" t="str">
        <f t="shared" si="2"/>
        <v>0523****P</v>
      </c>
      <c r="D169" s="6" t="s">
        <v>935</v>
      </c>
      <c r="E169" s="6" t="s">
        <v>936</v>
      </c>
      <c r="F169" s="9">
        <v>342.45</v>
      </c>
      <c r="G169" s="16">
        <f>F168+F169</f>
        <v>572.45000000000005</v>
      </c>
      <c r="H169" s="6" t="s">
        <v>941</v>
      </c>
      <c r="I169" s="6" t="s">
        <v>65</v>
      </c>
      <c r="J169" s="6" t="s">
        <v>942</v>
      </c>
      <c r="K169" s="6" t="s">
        <v>641</v>
      </c>
      <c r="L169" s="6" t="s">
        <v>943</v>
      </c>
    </row>
    <row r="170" spans="1:12" ht="12.75" thickBot="1" x14ac:dyDescent="0.25">
      <c r="A170" s="20">
        <v>88</v>
      </c>
      <c r="B170" s="6" t="s">
        <v>944</v>
      </c>
      <c r="C170" s="11" t="str">
        <f t="shared" si="2"/>
        <v>0271****J</v>
      </c>
      <c r="D170" s="6" t="s">
        <v>945</v>
      </c>
      <c r="E170" s="6" t="s">
        <v>946</v>
      </c>
      <c r="F170" s="10">
        <v>12826</v>
      </c>
      <c r="G170" s="17">
        <v>12826</v>
      </c>
      <c r="H170" s="6" t="s">
        <v>947</v>
      </c>
      <c r="I170" s="6" t="s">
        <v>121</v>
      </c>
      <c r="J170" s="6" t="s">
        <v>948</v>
      </c>
      <c r="K170" s="6" t="s">
        <v>949</v>
      </c>
      <c r="L170" s="6" t="s">
        <v>950</v>
      </c>
    </row>
    <row r="171" spans="1:12" ht="12.75" thickBot="1" x14ac:dyDescent="0.25">
      <c r="A171" s="20">
        <v>89</v>
      </c>
      <c r="B171" s="6" t="s">
        <v>951</v>
      </c>
      <c r="C171" s="11" t="str">
        <f t="shared" si="2"/>
        <v>0383****Z</v>
      </c>
      <c r="D171" s="6" t="s">
        <v>952</v>
      </c>
      <c r="E171" s="6" t="s">
        <v>953</v>
      </c>
      <c r="F171" s="10">
        <v>7018</v>
      </c>
      <c r="G171" s="17">
        <v>7018</v>
      </c>
      <c r="H171" s="6" t="s">
        <v>954</v>
      </c>
      <c r="I171" s="6" t="s">
        <v>210</v>
      </c>
      <c r="J171" s="6" t="s">
        <v>955</v>
      </c>
      <c r="K171" s="6" t="s">
        <v>198</v>
      </c>
      <c r="L171" s="6" t="s">
        <v>956</v>
      </c>
    </row>
    <row r="172" spans="1:12" x14ac:dyDescent="0.2">
      <c r="A172" s="20">
        <v>90</v>
      </c>
      <c r="B172" s="6" t="s">
        <v>957</v>
      </c>
      <c r="C172" s="11" t="str">
        <f t="shared" si="2"/>
        <v>0080****M</v>
      </c>
      <c r="D172" s="6" t="s">
        <v>958</v>
      </c>
      <c r="E172" s="6" t="s">
        <v>959</v>
      </c>
      <c r="F172" s="9">
        <v>199.16</v>
      </c>
      <c r="G172" s="18"/>
      <c r="H172" s="6" t="s">
        <v>960</v>
      </c>
      <c r="I172" s="6" t="s">
        <v>206</v>
      </c>
      <c r="J172" s="6" t="s">
        <v>961</v>
      </c>
      <c r="K172" s="6" t="s">
        <v>962</v>
      </c>
      <c r="L172" s="6" t="s">
        <v>963</v>
      </c>
    </row>
    <row r="173" spans="1:12" ht="12.75" thickBot="1" x14ac:dyDescent="0.25">
      <c r="A173" s="20"/>
      <c r="B173" s="6" t="s">
        <v>964</v>
      </c>
      <c r="C173" s="11" t="str">
        <f t="shared" si="2"/>
        <v>0080****M</v>
      </c>
      <c r="D173" s="6" t="s">
        <v>958</v>
      </c>
      <c r="E173" s="6" t="s">
        <v>959</v>
      </c>
      <c r="F173" s="9">
        <v>196.16</v>
      </c>
      <c r="G173" s="16">
        <f>F172+F173</f>
        <v>395.32</v>
      </c>
      <c r="H173" s="6" t="s">
        <v>965</v>
      </c>
      <c r="I173" s="6" t="s">
        <v>15</v>
      </c>
      <c r="J173" s="6" t="s">
        <v>966</v>
      </c>
      <c r="K173" s="6" t="s">
        <v>962</v>
      </c>
      <c r="L173" s="6" t="s">
        <v>967</v>
      </c>
    </row>
    <row r="174" spans="1:12" ht="12.75" thickBot="1" x14ac:dyDescent="0.25">
      <c r="A174" s="20">
        <v>91</v>
      </c>
      <c r="B174" s="6" t="s">
        <v>968</v>
      </c>
      <c r="C174" s="11" t="str">
        <f t="shared" si="2"/>
        <v>B871****2</v>
      </c>
      <c r="D174" s="6" t="s">
        <v>969</v>
      </c>
      <c r="E174" s="6" t="s">
        <v>970</v>
      </c>
      <c r="F174" s="9">
        <v>404.14</v>
      </c>
      <c r="G174" s="17">
        <v>404.14</v>
      </c>
      <c r="H174" s="6" t="s">
        <v>971</v>
      </c>
      <c r="I174" s="6" t="s">
        <v>22</v>
      </c>
      <c r="J174" s="6" t="s">
        <v>972</v>
      </c>
      <c r="K174" s="6" t="s">
        <v>483</v>
      </c>
      <c r="L174" s="6" t="s">
        <v>973</v>
      </c>
    </row>
    <row r="175" spans="1:12" x14ac:dyDescent="0.2">
      <c r="A175" s="20">
        <v>92</v>
      </c>
      <c r="B175" s="6" t="s">
        <v>974</v>
      </c>
      <c r="C175" s="11" t="str">
        <f t="shared" si="2"/>
        <v>5145****Y</v>
      </c>
      <c r="D175" s="6" t="s">
        <v>975</v>
      </c>
      <c r="E175" s="6" t="s">
        <v>976</v>
      </c>
      <c r="F175" s="9">
        <v>104.2</v>
      </c>
      <c r="G175" s="18"/>
      <c r="H175" s="6" t="s">
        <v>977</v>
      </c>
      <c r="I175" s="6" t="s">
        <v>639</v>
      </c>
      <c r="J175" s="6" t="s">
        <v>978</v>
      </c>
      <c r="K175" s="6" t="s">
        <v>979</v>
      </c>
      <c r="L175" s="6" t="s">
        <v>980</v>
      </c>
    </row>
    <row r="176" spans="1:12" x14ac:dyDescent="0.2">
      <c r="A176" s="20"/>
      <c r="B176" s="6" t="s">
        <v>981</v>
      </c>
      <c r="C176" s="11" t="str">
        <f t="shared" si="2"/>
        <v>5145****Y</v>
      </c>
      <c r="D176" s="6" t="s">
        <v>975</v>
      </c>
      <c r="E176" s="6" t="s">
        <v>976</v>
      </c>
      <c r="F176" s="10">
        <v>1165.01</v>
      </c>
      <c r="G176" s="18"/>
      <c r="H176" s="6" t="s">
        <v>982</v>
      </c>
      <c r="I176" s="6" t="s">
        <v>61</v>
      </c>
      <c r="J176" s="6" t="s">
        <v>983</v>
      </c>
      <c r="K176" s="6" t="s">
        <v>892</v>
      </c>
      <c r="L176" s="6" t="s">
        <v>984</v>
      </c>
    </row>
    <row r="177" spans="1:12" x14ac:dyDescent="0.2">
      <c r="A177" s="20"/>
      <c r="B177" s="6" t="s">
        <v>985</v>
      </c>
      <c r="C177" s="11" t="str">
        <f t="shared" si="2"/>
        <v>5145****Y</v>
      </c>
      <c r="D177" s="6" t="s">
        <v>975</v>
      </c>
      <c r="E177" s="6" t="s">
        <v>976</v>
      </c>
      <c r="F177" s="10">
        <v>2228.33</v>
      </c>
      <c r="G177" s="18"/>
      <c r="H177" s="6" t="s">
        <v>986</v>
      </c>
      <c r="I177" s="6" t="s">
        <v>61</v>
      </c>
      <c r="J177" s="6" t="s">
        <v>987</v>
      </c>
      <c r="K177" s="6" t="s">
        <v>892</v>
      </c>
      <c r="L177" s="6" t="s">
        <v>988</v>
      </c>
    </row>
    <row r="178" spans="1:12" x14ac:dyDescent="0.2">
      <c r="A178" s="20"/>
      <c r="B178" s="6" t="s">
        <v>989</v>
      </c>
      <c r="C178" s="11" t="str">
        <f t="shared" si="2"/>
        <v>5145****Y</v>
      </c>
      <c r="D178" s="6" t="s">
        <v>975</v>
      </c>
      <c r="E178" s="6" t="s">
        <v>976</v>
      </c>
      <c r="F178" s="10">
        <v>2885.85</v>
      </c>
      <c r="G178" s="18"/>
      <c r="H178" s="6" t="s">
        <v>990</v>
      </c>
      <c r="I178" s="6" t="s">
        <v>61</v>
      </c>
      <c r="J178" s="6" t="s">
        <v>991</v>
      </c>
      <c r="K178" s="6" t="s">
        <v>334</v>
      </c>
      <c r="L178" s="6" t="s">
        <v>992</v>
      </c>
    </row>
    <row r="179" spans="1:12" x14ac:dyDescent="0.2">
      <c r="A179" s="20"/>
      <c r="B179" s="6" t="s">
        <v>993</v>
      </c>
      <c r="C179" s="11" t="str">
        <f t="shared" si="2"/>
        <v>5145****Y</v>
      </c>
      <c r="D179" s="6" t="s">
        <v>975</v>
      </c>
      <c r="E179" s="6" t="s">
        <v>976</v>
      </c>
      <c r="F179" s="9">
        <v>48.33</v>
      </c>
      <c r="G179" s="18"/>
      <c r="H179" s="6" t="s">
        <v>994</v>
      </c>
      <c r="I179" s="6" t="s">
        <v>61</v>
      </c>
      <c r="J179" s="6" t="s">
        <v>995</v>
      </c>
      <c r="K179" s="6" t="s">
        <v>892</v>
      </c>
      <c r="L179" s="6" t="s">
        <v>996</v>
      </c>
    </row>
    <row r="180" spans="1:12" ht="12.75" thickBot="1" x14ac:dyDescent="0.25">
      <c r="A180" s="20"/>
      <c r="B180" s="6" t="s">
        <v>997</v>
      </c>
      <c r="C180" s="11" t="str">
        <f t="shared" si="2"/>
        <v>5145****Y</v>
      </c>
      <c r="D180" s="6" t="s">
        <v>975</v>
      </c>
      <c r="E180" s="6" t="s">
        <v>976</v>
      </c>
      <c r="F180" s="9">
        <v>392.04</v>
      </c>
      <c r="G180" s="16">
        <f>F175+F176+F177+F178+F179+F180</f>
        <v>6823.7599999999993</v>
      </c>
      <c r="H180" s="6" t="s">
        <v>998</v>
      </c>
      <c r="I180" s="6" t="s">
        <v>61</v>
      </c>
      <c r="J180" s="6" t="s">
        <v>999</v>
      </c>
      <c r="K180" s="6" t="s">
        <v>1000</v>
      </c>
      <c r="L180" s="6" t="s">
        <v>1001</v>
      </c>
    </row>
    <row r="181" spans="1:12" x14ac:dyDescent="0.2">
      <c r="A181" s="20">
        <v>93</v>
      </c>
      <c r="B181" s="6" t="s">
        <v>1002</v>
      </c>
      <c r="C181" s="11" t="str">
        <f t="shared" si="2"/>
        <v>0894****L</v>
      </c>
      <c r="D181" s="6" t="s">
        <v>1003</v>
      </c>
      <c r="E181" s="6" t="s">
        <v>1004</v>
      </c>
      <c r="F181" s="10">
        <v>4000</v>
      </c>
      <c r="G181" s="18"/>
      <c r="H181" s="6" t="s">
        <v>1005</v>
      </c>
      <c r="I181" s="6" t="s">
        <v>95</v>
      </c>
      <c r="J181" s="6" t="s">
        <v>1006</v>
      </c>
      <c r="K181" s="6" t="s">
        <v>655</v>
      </c>
      <c r="L181" s="6" t="s">
        <v>1007</v>
      </c>
    </row>
    <row r="182" spans="1:12" ht="12.75" thickBot="1" x14ac:dyDescent="0.25">
      <c r="A182" s="20"/>
      <c r="B182" s="6" t="s">
        <v>1008</v>
      </c>
      <c r="C182" s="11" t="str">
        <f t="shared" si="2"/>
        <v>0894****L</v>
      </c>
      <c r="D182" s="6" t="s">
        <v>1003</v>
      </c>
      <c r="E182" s="6" t="s">
        <v>1004</v>
      </c>
      <c r="F182" s="10">
        <v>6400</v>
      </c>
      <c r="G182" s="16">
        <f>F181+F182</f>
        <v>10400</v>
      </c>
      <c r="H182" s="6" t="s">
        <v>1009</v>
      </c>
      <c r="I182" s="6" t="s">
        <v>71</v>
      </c>
      <c r="J182" s="6" t="s">
        <v>1010</v>
      </c>
      <c r="K182" s="6" t="s">
        <v>655</v>
      </c>
      <c r="L182" s="6" t="s">
        <v>1011</v>
      </c>
    </row>
    <row r="183" spans="1:12" ht="12.75" thickBot="1" x14ac:dyDescent="0.25">
      <c r="A183" s="20">
        <v>94</v>
      </c>
      <c r="B183" s="6" t="s">
        <v>1012</v>
      </c>
      <c r="C183" s="11" t="str">
        <f t="shared" si="2"/>
        <v>3271****M</v>
      </c>
      <c r="D183" s="6" t="s">
        <v>1013</v>
      </c>
      <c r="E183" s="6" t="s">
        <v>1014</v>
      </c>
      <c r="F183" s="9">
        <v>440</v>
      </c>
      <c r="G183" s="17">
        <v>440</v>
      </c>
      <c r="H183" s="6" t="s">
        <v>1015</v>
      </c>
      <c r="I183" s="6" t="s">
        <v>71</v>
      </c>
      <c r="J183" s="6" t="s">
        <v>1016</v>
      </c>
      <c r="K183" s="6" t="s">
        <v>44</v>
      </c>
      <c r="L183" s="6" t="s">
        <v>1017</v>
      </c>
    </row>
    <row r="184" spans="1:12" ht="12.75" thickBot="1" x14ac:dyDescent="0.25">
      <c r="A184" s="20">
        <v>95</v>
      </c>
      <c r="B184" s="6" t="s">
        <v>1018</v>
      </c>
      <c r="C184" s="11" t="str">
        <f t="shared" si="2"/>
        <v>B127****9</v>
      </c>
      <c r="D184" s="6" t="s">
        <v>1019</v>
      </c>
      <c r="E184" s="6" t="s">
        <v>1020</v>
      </c>
      <c r="F184" s="9">
        <v>72.599999999999994</v>
      </c>
      <c r="G184" s="17">
        <v>72.599999999999994</v>
      </c>
      <c r="H184" s="6" t="s">
        <v>1021</v>
      </c>
      <c r="I184" s="6" t="s">
        <v>191</v>
      </c>
      <c r="J184" s="6" t="s">
        <v>1022</v>
      </c>
      <c r="K184" s="6" t="s">
        <v>333</v>
      </c>
      <c r="L184" s="6" t="s">
        <v>1023</v>
      </c>
    </row>
    <row r="185" spans="1:12" ht="12.75" thickBot="1" x14ac:dyDescent="0.25">
      <c r="A185" s="20">
        <v>96</v>
      </c>
      <c r="B185" s="6" t="s">
        <v>1024</v>
      </c>
      <c r="C185" s="11" t="str">
        <f t="shared" si="2"/>
        <v>B223****5</v>
      </c>
      <c r="D185" s="6" t="s">
        <v>1025</v>
      </c>
      <c r="E185" s="6" t="s">
        <v>1026</v>
      </c>
      <c r="F185" s="10">
        <v>2057</v>
      </c>
      <c r="G185" s="17">
        <v>2057</v>
      </c>
      <c r="H185" s="6" t="s">
        <v>1027</v>
      </c>
      <c r="I185" s="6" t="s">
        <v>87</v>
      </c>
      <c r="J185" s="6" t="s">
        <v>1028</v>
      </c>
      <c r="K185" s="6" t="s">
        <v>1029</v>
      </c>
      <c r="L185" s="6" t="s">
        <v>1030</v>
      </c>
    </row>
    <row r="186" spans="1:12" ht="12.75" thickBot="1" x14ac:dyDescent="0.25">
      <c r="A186" s="20">
        <v>97</v>
      </c>
      <c r="B186" s="6" t="s">
        <v>1031</v>
      </c>
      <c r="C186" s="11" t="str">
        <f t="shared" si="2"/>
        <v>B988****4</v>
      </c>
      <c r="D186" s="6" t="s">
        <v>1032</v>
      </c>
      <c r="E186" s="6" t="s">
        <v>1033</v>
      </c>
      <c r="F186" s="9">
        <v>26.4</v>
      </c>
      <c r="G186" s="17">
        <v>26.4</v>
      </c>
      <c r="H186" s="6" t="s">
        <v>346</v>
      </c>
      <c r="I186" s="6" t="s">
        <v>22</v>
      </c>
      <c r="J186" s="6" t="s">
        <v>1034</v>
      </c>
      <c r="K186" s="6" t="s">
        <v>123</v>
      </c>
      <c r="L186" s="6" t="s">
        <v>1035</v>
      </c>
    </row>
    <row r="187" spans="1:12" x14ac:dyDescent="0.2">
      <c r="A187" s="20">
        <v>98</v>
      </c>
      <c r="B187" s="6" t="s">
        <v>1036</v>
      </c>
      <c r="C187" s="11" t="str">
        <f t="shared" si="2"/>
        <v>B881****1</v>
      </c>
      <c r="D187" s="6" t="s">
        <v>1037</v>
      </c>
      <c r="E187" s="6" t="s">
        <v>1038</v>
      </c>
      <c r="F187" s="9">
        <v>605</v>
      </c>
      <c r="G187" s="18"/>
      <c r="H187" s="6" t="s">
        <v>1039</v>
      </c>
      <c r="I187" s="6" t="s">
        <v>210</v>
      </c>
      <c r="J187" s="6" t="s">
        <v>1040</v>
      </c>
      <c r="K187" s="6" t="s">
        <v>470</v>
      </c>
      <c r="L187" s="6" t="s">
        <v>1041</v>
      </c>
    </row>
    <row r="188" spans="1:12" ht="12.75" thickBot="1" x14ac:dyDescent="0.25">
      <c r="A188" s="20"/>
      <c r="B188" s="6" t="s">
        <v>1042</v>
      </c>
      <c r="C188" s="11" t="str">
        <f t="shared" si="2"/>
        <v>B881****1</v>
      </c>
      <c r="D188" s="6" t="s">
        <v>1037</v>
      </c>
      <c r="E188" s="6" t="s">
        <v>1038</v>
      </c>
      <c r="F188" s="9">
        <v>605</v>
      </c>
      <c r="G188" s="16">
        <f>F187+F188</f>
        <v>1210</v>
      </c>
      <c r="H188" s="6" t="s">
        <v>1043</v>
      </c>
      <c r="I188" s="6" t="s">
        <v>62</v>
      </c>
      <c r="J188" s="6" t="s">
        <v>1044</v>
      </c>
      <c r="K188" s="6" t="s">
        <v>470</v>
      </c>
      <c r="L188" s="6" t="s">
        <v>1045</v>
      </c>
    </row>
    <row r="189" spans="1:12" ht="12.75" thickBot="1" x14ac:dyDescent="0.25">
      <c r="A189" s="20">
        <v>99</v>
      </c>
      <c r="B189" s="6" t="s">
        <v>1046</v>
      </c>
      <c r="C189" s="11" t="str">
        <f t="shared" si="2"/>
        <v>A190****9</v>
      </c>
      <c r="D189" s="6" t="s">
        <v>1047</v>
      </c>
      <c r="E189" s="6" t="s">
        <v>1048</v>
      </c>
      <c r="F189" s="10">
        <v>1155</v>
      </c>
      <c r="G189" s="17">
        <v>1155</v>
      </c>
      <c r="H189" s="6" t="s">
        <v>1049</v>
      </c>
      <c r="I189" s="6" t="s">
        <v>347</v>
      </c>
      <c r="J189" s="6" t="s">
        <v>1050</v>
      </c>
      <c r="K189" s="6" t="s">
        <v>58</v>
      </c>
      <c r="L189" s="6" t="s">
        <v>1051</v>
      </c>
    </row>
    <row r="190" spans="1:12" ht="12.75" thickBot="1" x14ac:dyDescent="0.25">
      <c r="A190" s="20">
        <v>100</v>
      </c>
      <c r="B190" s="6" t="s">
        <v>1052</v>
      </c>
      <c r="C190" s="11" t="str">
        <f t="shared" si="2"/>
        <v>B868****0</v>
      </c>
      <c r="D190" s="6" t="s">
        <v>1053</v>
      </c>
      <c r="E190" s="6" t="s">
        <v>1054</v>
      </c>
      <c r="F190" s="9">
        <v>968</v>
      </c>
      <c r="G190" s="17">
        <v>968</v>
      </c>
      <c r="H190" s="6" t="s">
        <v>1055</v>
      </c>
      <c r="I190" s="6" t="s">
        <v>65</v>
      </c>
      <c r="J190" s="6" t="s">
        <v>1056</v>
      </c>
      <c r="K190" s="6" t="s">
        <v>633</v>
      </c>
      <c r="L190" s="6" t="s">
        <v>1057</v>
      </c>
    </row>
    <row r="191" spans="1:12" ht="12.75" thickBot="1" x14ac:dyDescent="0.25">
      <c r="A191" s="20">
        <v>101</v>
      </c>
      <c r="B191" s="6" t="s">
        <v>1058</v>
      </c>
      <c r="C191" s="11" t="str">
        <f t="shared" si="2"/>
        <v>B782****3</v>
      </c>
      <c r="D191" s="6" t="s">
        <v>1059</v>
      </c>
      <c r="E191" s="6" t="s">
        <v>1060</v>
      </c>
      <c r="F191" s="10">
        <v>1298</v>
      </c>
      <c r="G191" s="17">
        <v>1298</v>
      </c>
      <c r="H191" s="6" t="s">
        <v>1061</v>
      </c>
      <c r="I191" s="6" t="s">
        <v>45</v>
      </c>
      <c r="J191" s="6" t="s">
        <v>1062</v>
      </c>
      <c r="K191" s="6" t="s">
        <v>1063</v>
      </c>
      <c r="L191" s="6" t="s">
        <v>1064</v>
      </c>
    </row>
    <row r="192" spans="1:12" x14ac:dyDescent="0.2">
      <c r="A192" s="20">
        <v>102</v>
      </c>
      <c r="B192" s="6" t="s">
        <v>1065</v>
      </c>
      <c r="C192" s="11" t="str">
        <f t="shared" si="2"/>
        <v>B018****5</v>
      </c>
      <c r="D192" s="6" t="s">
        <v>1066</v>
      </c>
      <c r="E192" s="6" t="s">
        <v>1067</v>
      </c>
      <c r="F192" s="10">
        <v>1899.7</v>
      </c>
      <c r="G192" s="18"/>
      <c r="H192" s="6" t="s">
        <v>1068</v>
      </c>
      <c r="I192" s="6" t="s">
        <v>31</v>
      </c>
      <c r="J192" s="6" t="s">
        <v>1069</v>
      </c>
      <c r="K192" s="6" t="s">
        <v>19</v>
      </c>
      <c r="L192" s="8"/>
    </row>
    <row r="193" spans="1:12" ht="12.75" thickBot="1" x14ac:dyDescent="0.25">
      <c r="A193" s="20"/>
      <c r="B193" s="6" t="s">
        <v>304</v>
      </c>
      <c r="C193" s="11" t="str">
        <f t="shared" si="2"/>
        <v>B018****5</v>
      </c>
      <c r="D193" s="6" t="s">
        <v>1066</v>
      </c>
      <c r="E193" s="6" t="s">
        <v>1067</v>
      </c>
      <c r="F193" s="9">
        <v>798.6</v>
      </c>
      <c r="G193" s="16">
        <f>F192+F193</f>
        <v>2698.3</v>
      </c>
      <c r="H193" s="6" t="s">
        <v>1070</v>
      </c>
      <c r="I193" s="6" t="s">
        <v>108</v>
      </c>
      <c r="J193" s="6" t="s">
        <v>1071</v>
      </c>
      <c r="K193" s="6" t="s">
        <v>1072</v>
      </c>
      <c r="L193" s="6" t="s">
        <v>1073</v>
      </c>
    </row>
    <row r="194" spans="1:12" ht="12.75" thickBot="1" x14ac:dyDescent="0.25">
      <c r="A194" s="20">
        <v>103</v>
      </c>
      <c r="B194" s="6" t="s">
        <v>1074</v>
      </c>
      <c r="C194" s="11" t="str">
        <f t="shared" si="2"/>
        <v>B836****7</v>
      </c>
      <c r="D194" s="6" t="s">
        <v>1075</v>
      </c>
      <c r="E194" s="6" t="s">
        <v>1076</v>
      </c>
      <c r="F194" s="9">
        <v>158.65</v>
      </c>
      <c r="G194" s="17">
        <v>158.65</v>
      </c>
      <c r="H194" s="6" t="s">
        <v>647</v>
      </c>
      <c r="I194" s="6" t="s">
        <v>102</v>
      </c>
      <c r="J194" s="6" t="s">
        <v>1077</v>
      </c>
      <c r="K194" s="6" t="s">
        <v>44</v>
      </c>
      <c r="L194" s="6" t="s">
        <v>1078</v>
      </c>
    </row>
    <row r="195" spans="1:12" ht="12.75" thickBot="1" x14ac:dyDescent="0.25">
      <c r="A195" s="20">
        <v>104</v>
      </c>
      <c r="B195" s="6" t="s">
        <v>1079</v>
      </c>
      <c r="C195" s="11" t="str">
        <f t="shared" si="2"/>
        <v>B861****9</v>
      </c>
      <c r="D195" s="6" t="s">
        <v>1080</v>
      </c>
      <c r="E195" s="6" t="s">
        <v>1081</v>
      </c>
      <c r="F195" s="9">
        <v>141.57</v>
      </c>
      <c r="G195" s="17">
        <v>141.57</v>
      </c>
      <c r="H195" s="6" t="s">
        <v>1082</v>
      </c>
      <c r="I195" s="6" t="s">
        <v>369</v>
      </c>
      <c r="J195" s="6" t="s">
        <v>1083</v>
      </c>
      <c r="K195" s="6" t="s">
        <v>1072</v>
      </c>
      <c r="L195" s="6" t="s">
        <v>1084</v>
      </c>
    </row>
    <row r="196" spans="1:12" ht="12.75" thickBot="1" x14ac:dyDescent="0.25">
      <c r="A196" s="20">
        <v>105</v>
      </c>
      <c r="B196" s="6" t="s">
        <v>1085</v>
      </c>
      <c r="C196" s="11" t="str">
        <f t="shared" si="2"/>
        <v>A285****9</v>
      </c>
      <c r="D196" s="6" t="s">
        <v>1086</v>
      </c>
      <c r="E196" s="6" t="s">
        <v>1087</v>
      </c>
      <c r="F196" s="9">
        <v>451.25</v>
      </c>
      <c r="G196" s="17">
        <v>451.25</v>
      </c>
      <c r="H196" s="6" t="s">
        <v>1088</v>
      </c>
      <c r="I196" s="6" t="s">
        <v>40</v>
      </c>
      <c r="J196" s="6" t="s">
        <v>1089</v>
      </c>
      <c r="K196" s="6" t="s">
        <v>721</v>
      </c>
      <c r="L196" s="6" t="s">
        <v>1090</v>
      </c>
    </row>
    <row r="197" spans="1:12" x14ac:dyDescent="0.2">
      <c r="A197" s="20">
        <v>106</v>
      </c>
      <c r="B197" s="6" t="s">
        <v>1091</v>
      </c>
      <c r="C197" s="11" t="str">
        <f t="shared" ref="C197:C236" si="3">LEFT(D197,4)&amp;"****"&amp;RIGHT(D197,1)</f>
        <v>A830****7</v>
      </c>
      <c r="D197" s="6" t="s">
        <v>1092</v>
      </c>
      <c r="E197" s="6" t="s">
        <v>1093</v>
      </c>
      <c r="F197" s="9">
        <v>315.66000000000003</v>
      </c>
      <c r="G197" s="18"/>
      <c r="H197" s="6" t="s">
        <v>1094</v>
      </c>
      <c r="I197" s="6" t="s">
        <v>56</v>
      </c>
      <c r="J197" s="6" t="s">
        <v>1095</v>
      </c>
      <c r="K197" s="6" t="s">
        <v>1096</v>
      </c>
      <c r="L197" s="6" t="s">
        <v>1097</v>
      </c>
    </row>
    <row r="198" spans="1:12" x14ac:dyDescent="0.2">
      <c r="A198" s="20"/>
      <c r="B198" s="6" t="s">
        <v>1098</v>
      </c>
      <c r="C198" s="11" t="str">
        <f t="shared" si="3"/>
        <v>A830****7</v>
      </c>
      <c r="D198" s="6" t="s">
        <v>1092</v>
      </c>
      <c r="E198" s="6" t="s">
        <v>1093</v>
      </c>
      <c r="F198" s="9">
        <v>817.43</v>
      </c>
      <c r="G198" s="18"/>
      <c r="H198" s="6" t="s">
        <v>1099</v>
      </c>
      <c r="I198" s="6" t="s">
        <v>65</v>
      </c>
      <c r="J198" s="6" t="s">
        <v>1100</v>
      </c>
      <c r="K198" s="6" t="s">
        <v>1096</v>
      </c>
      <c r="L198" s="6" t="s">
        <v>1101</v>
      </c>
    </row>
    <row r="199" spans="1:12" ht="12.75" thickBot="1" x14ac:dyDescent="0.25">
      <c r="A199" s="20"/>
      <c r="B199" s="6" t="s">
        <v>1102</v>
      </c>
      <c r="C199" s="11" t="str">
        <f t="shared" si="3"/>
        <v>A830****7</v>
      </c>
      <c r="D199" s="6" t="s">
        <v>1092</v>
      </c>
      <c r="E199" s="6" t="s">
        <v>1093</v>
      </c>
      <c r="F199" s="9">
        <v>431.51</v>
      </c>
      <c r="G199" s="16">
        <f>F197+F198+F199</f>
        <v>1564.6</v>
      </c>
      <c r="H199" s="6" t="s">
        <v>1103</v>
      </c>
      <c r="I199" s="6" t="s">
        <v>151</v>
      </c>
      <c r="J199" s="6" t="s">
        <v>1104</v>
      </c>
      <c r="K199" s="6" t="s">
        <v>1096</v>
      </c>
      <c r="L199" s="6" t="s">
        <v>1105</v>
      </c>
    </row>
    <row r="200" spans="1:12" ht="12.75" thickBot="1" x14ac:dyDescent="0.25">
      <c r="A200" s="20">
        <v>107</v>
      </c>
      <c r="B200" s="6" t="s">
        <v>1106</v>
      </c>
      <c r="C200" s="11" t="str">
        <f t="shared" si="3"/>
        <v>B373****7</v>
      </c>
      <c r="D200" s="6" t="s">
        <v>1107</v>
      </c>
      <c r="E200" s="6" t="s">
        <v>1108</v>
      </c>
      <c r="F200" s="10">
        <v>2178</v>
      </c>
      <c r="G200" s="17">
        <v>2178</v>
      </c>
      <c r="H200" s="6" t="s">
        <v>1109</v>
      </c>
      <c r="I200" s="6" t="s">
        <v>151</v>
      </c>
      <c r="J200" s="6" t="s">
        <v>1110</v>
      </c>
      <c r="K200" s="6" t="s">
        <v>476</v>
      </c>
      <c r="L200" s="6" t="s">
        <v>1111</v>
      </c>
    </row>
    <row r="201" spans="1:12" x14ac:dyDescent="0.2">
      <c r="A201" s="20">
        <v>108</v>
      </c>
      <c r="B201" s="6" t="s">
        <v>1112</v>
      </c>
      <c r="C201" s="11" t="str">
        <f t="shared" si="3"/>
        <v>B884****0</v>
      </c>
      <c r="D201" s="6" t="s">
        <v>1113</v>
      </c>
      <c r="E201" s="6" t="s">
        <v>1114</v>
      </c>
      <c r="F201" s="9">
        <v>286.77</v>
      </c>
      <c r="G201" s="18"/>
      <c r="H201" s="6" t="s">
        <v>1115</v>
      </c>
      <c r="I201" s="6" t="s">
        <v>639</v>
      </c>
      <c r="J201" s="6" t="s">
        <v>1116</v>
      </c>
      <c r="K201" s="6" t="s">
        <v>572</v>
      </c>
      <c r="L201" s="6" t="s">
        <v>1117</v>
      </c>
    </row>
    <row r="202" spans="1:12" x14ac:dyDescent="0.2">
      <c r="A202" s="20"/>
      <c r="B202" s="6" t="s">
        <v>1118</v>
      </c>
      <c r="C202" s="11" t="str">
        <f t="shared" si="3"/>
        <v>B884****0</v>
      </c>
      <c r="D202" s="6" t="s">
        <v>1113</v>
      </c>
      <c r="E202" s="6" t="s">
        <v>1114</v>
      </c>
      <c r="F202" s="9">
        <v>133.85</v>
      </c>
      <c r="G202" s="18"/>
      <c r="H202" s="6" t="s">
        <v>1119</v>
      </c>
      <c r="I202" s="6" t="s">
        <v>639</v>
      </c>
      <c r="J202" s="6" t="s">
        <v>1120</v>
      </c>
      <c r="K202" s="6" t="s">
        <v>1121</v>
      </c>
      <c r="L202" s="6" t="s">
        <v>1122</v>
      </c>
    </row>
    <row r="203" spans="1:12" x14ac:dyDescent="0.2">
      <c r="A203" s="20"/>
      <c r="B203" s="6" t="s">
        <v>1123</v>
      </c>
      <c r="C203" s="11" t="str">
        <f t="shared" si="3"/>
        <v>B884****0</v>
      </c>
      <c r="D203" s="6" t="s">
        <v>1113</v>
      </c>
      <c r="E203" s="6" t="s">
        <v>1114</v>
      </c>
      <c r="F203" s="9">
        <v>337.77</v>
      </c>
      <c r="G203" s="18"/>
      <c r="H203" s="6" t="s">
        <v>1124</v>
      </c>
      <c r="I203" s="6" t="s">
        <v>639</v>
      </c>
      <c r="J203" s="6" t="s">
        <v>1125</v>
      </c>
      <c r="K203" s="6" t="s">
        <v>115</v>
      </c>
      <c r="L203" s="6" t="s">
        <v>1126</v>
      </c>
    </row>
    <row r="204" spans="1:12" x14ac:dyDescent="0.2">
      <c r="A204" s="20"/>
      <c r="B204" s="6" t="s">
        <v>1127</v>
      </c>
      <c r="C204" s="11" t="str">
        <f t="shared" si="3"/>
        <v>B884****0</v>
      </c>
      <c r="D204" s="6" t="s">
        <v>1113</v>
      </c>
      <c r="E204" s="6" t="s">
        <v>1114</v>
      </c>
      <c r="F204" s="9">
        <v>110.72</v>
      </c>
      <c r="G204" s="18"/>
      <c r="H204" s="6" t="s">
        <v>1128</v>
      </c>
      <c r="I204" s="6" t="s">
        <v>42</v>
      </c>
      <c r="J204" s="6" t="s">
        <v>1129</v>
      </c>
      <c r="K204" s="6" t="s">
        <v>572</v>
      </c>
      <c r="L204" s="6" t="s">
        <v>1130</v>
      </c>
    </row>
    <row r="205" spans="1:12" x14ac:dyDescent="0.2">
      <c r="A205" s="20"/>
      <c r="B205" s="6" t="s">
        <v>1131</v>
      </c>
      <c r="C205" s="11" t="str">
        <f t="shared" si="3"/>
        <v>B884****0</v>
      </c>
      <c r="D205" s="6" t="s">
        <v>1113</v>
      </c>
      <c r="E205" s="6" t="s">
        <v>1114</v>
      </c>
      <c r="F205" s="9">
        <v>468.65</v>
      </c>
      <c r="G205" s="18"/>
      <c r="H205" s="6" t="s">
        <v>1132</v>
      </c>
      <c r="I205" s="6" t="s">
        <v>42</v>
      </c>
      <c r="J205" s="6" t="s">
        <v>1133</v>
      </c>
      <c r="K205" s="6" t="s">
        <v>115</v>
      </c>
      <c r="L205" s="6" t="s">
        <v>1134</v>
      </c>
    </row>
    <row r="206" spans="1:12" x14ac:dyDescent="0.2">
      <c r="A206" s="20"/>
      <c r="B206" s="6" t="s">
        <v>1135</v>
      </c>
      <c r="C206" s="11" t="str">
        <f t="shared" si="3"/>
        <v>B884****0</v>
      </c>
      <c r="D206" s="6" t="s">
        <v>1113</v>
      </c>
      <c r="E206" s="6" t="s">
        <v>1114</v>
      </c>
      <c r="F206" s="9">
        <v>140.52000000000001</v>
      </c>
      <c r="G206" s="18"/>
      <c r="H206" s="6" t="s">
        <v>1136</v>
      </c>
      <c r="I206" s="6" t="s">
        <v>42</v>
      </c>
      <c r="J206" s="6" t="s">
        <v>1137</v>
      </c>
      <c r="K206" s="6" t="s">
        <v>420</v>
      </c>
      <c r="L206" s="6" t="s">
        <v>1138</v>
      </c>
    </row>
    <row r="207" spans="1:12" x14ac:dyDescent="0.2">
      <c r="A207" s="20"/>
      <c r="B207" s="6" t="s">
        <v>1139</v>
      </c>
      <c r="C207" s="11" t="str">
        <f t="shared" si="3"/>
        <v>B884****0</v>
      </c>
      <c r="D207" s="6" t="s">
        <v>1113</v>
      </c>
      <c r="E207" s="6" t="s">
        <v>1114</v>
      </c>
      <c r="F207" s="9">
        <v>228.69</v>
      </c>
      <c r="G207" s="18"/>
      <c r="H207" s="6" t="s">
        <v>1140</v>
      </c>
      <c r="I207" s="6" t="s">
        <v>385</v>
      </c>
      <c r="J207" s="6" t="s">
        <v>1141</v>
      </c>
      <c r="K207" s="6" t="s">
        <v>572</v>
      </c>
      <c r="L207" s="6" t="s">
        <v>1142</v>
      </c>
    </row>
    <row r="208" spans="1:12" x14ac:dyDescent="0.2">
      <c r="A208" s="20"/>
      <c r="B208" s="6" t="s">
        <v>1143</v>
      </c>
      <c r="C208" s="11" t="str">
        <f t="shared" si="3"/>
        <v>B884****0</v>
      </c>
      <c r="D208" s="6" t="s">
        <v>1113</v>
      </c>
      <c r="E208" s="6" t="s">
        <v>1114</v>
      </c>
      <c r="F208" s="9">
        <v>14.52</v>
      </c>
      <c r="G208" s="18"/>
      <c r="H208" s="6" t="s">
        <v>1144</v>
      </c>
      <c r="I208" s="6" t="s">
        <v>42</v>
      </c>
      <c r="J208" s="6" t="s">
        <v>1145</v>
      </c>
      <c r="K208" s="6" t="s">
        <v>115</v>
      </c>
      <c r="L208" s="6" t="s">
        <v>1146</v>
      </c>
    </row>
    <row r="209" spans="1:12" x14ac:dyDescent="0.2">
      <c r="A209" s="20"/>
      <c r="B209" s="6" t="s">
        <v>1147</v>
      </c>
      <c r="C209" s="11" t="str">
        <f t="shared" si="3"/>
        <v>B884****0</v>
      </c>
      <c r="D209" s="6" t="s">
        <v>1113</v>
      </c>
      <c r="E209" s="6" t="s">
        <v>1114</v>
      </c>
      <c r="F209" s="9">
        <v>124.15</v>
      </c>
      <c r="G209" s="18"/>
      <c r="H209" s="6" t="s">
        <v>1148</v>
      </c>
      <c r="I209" s="6" t="s">
        <v>385</v>
      </c>
      <c r="J209" s="6" t="s">
        <v>1149</v>
      </c>
      <c r="K209" s="6" t="s">
        <v>115</v>
      </c>
      <c r="L209" s="6" t="s">
        <v>1150</v>
      </c>
    </row>
    <row r="210" spans="1:12" x14ac:dyDescent="0.2">
      <c r="A210" s="20"/>
      <c r="B210" s="6" t="s">
        <v>1151</v>
      </c>
      <c r="C210" s="11" t="str">
        <f t="shared" si="3"/>
        <v>B884****0</v>
      </c>
      <c r="D210" s="6" t="s">
        <v>1113</v>
      </c>
      <c r="E210" s="6" t="s">
        <v>1114</v>
      </c>
      <c r="F210" s="9">
        <v>78.31</v>
      </c>
      <c r="G210" s="18"/>
      <c r="H210" s="6" t="s">
        <v>1152</v>
      </c>
      <c r="I210" s="6" t="s">
        <v>601</v>
      </c>
      <c r="J210" s="6" t="s">
        <v>1153</v>
      </c>
      <c r="K210" s="6" t="s">
        <v>1154</v>
      </c>
      <c r="L210" s="6" t="s">
        <v>1155</v>
      </c>
    </row>
    <row r="211" spans="1:12" ht="12.75" thickBot="1" x14ac:dyDescent="0.25">
      <c r="A211" s="20"/>
      <c r="B211" s="6" t="s">
        <v>1156</v>
      </c>
      <c r="C211" s="11" t="str">
        <f t="shared" si="3"/>
        <v>B884****0</v>
      </c>
      <c r="D211" s="6" t="s">
        <v>1113</v>
      </c>
      <c r="E211" s="6" t="s">
        <v>1114</v>
      </c>
      <c r="F211" s="9">
        <v>22.07</v>
      </c>
      <c r="G211" s="16">
        <f>SUM(F201:F211)</f>
        <v>1946.02</v>
      </c>
      <c r="H211" s="6" t="s">
        <v>1157</v>
      </c>
      <c r="I211" s="6" t="s">
        <v>42</v>
      </c>
      <c r="J211" s="6" t="s">
        <v>1158</v>
      </c>
      <c r="K211" s="6" t="s">
        <v>1154</v>
      </c>
      <c r="L211" s="6" t="s">
        <v>1159</v>
      </c>
    </row>
    <row r="212" spans="1:12" ht="12.75" thickBot="1" x14ac:dyDescent="0.25">
      <c r="A212" s="20">
        <v>109</v>
      </c>
      <c r="B212" s="6" t="s">
        <v>1160</v>
      </c>
      <c r="C212" s="11" t="str">
        <f t="shared" si="3"/>
        <v>B456****7</v>
      </c>
      <c r="D212" s="6" t="s">
        <v>1161</v>
      </c>
      <c r="E212" s="6" t="s">
        <v>1162</v>
      </c>
      <c r="F212" s="9">
        <v>115.56</v>
      </c>
      <c r="G212" s="17">
        <v>115.56</v>
      </c>
      <c r="H212" s="6" t="s">
        <v>1163</v>
      </c>
      <c r="I212" s="6" t="s">
        <v>102</v>
      </c>
      <c r="J212" s="6" t="s">
        <v>1164</v>
      </c>
      <c r="K212" s="6" t="s">
        <v>29</v>
      </c>
      <c r="L212" s="6" t="s">
        <v>1165</v>
      </c>
    </row>
    <row r="213" spans="1:12" x14ac:dyDescent="0.2">
      <c r="A213" s="20">
        <v>110</v>
      </c>
      <c r="B213" s="6" t="s">
        <v>1166</v>
      </c>
      <c r="C213" s="11" t="str">
        <f t="shared" si="3"/>
        <v>A820****4</v>
      </c>
      <c r="D213" s="6" t="s">
        <v>1167</v>
      </c>
      <c r="E213" s="6" t="s">
        <v>1168</v>
      </c>
      <c r="F213" s="10">
        <v>1966.67</v>
      </c>
      <c r="G213" s="18"/>
      <c r="H213" s="6" t="s">
        <v>1169</v>
      </c>
      <c r="I213" s="6" t="s">
        <v>42</v>
      </c>
      <c r="J213" s="6" t="s">
        <v>1170</v>
      </c>
      <c r="K213" s="6" t="s">
        <v>1171</v>
      </c>
      <c r="L213" s="6" t="s">
        <v>1172</v>
      </c>
    </row>
    <row r="214" spans="1:12" x14ac:dyDescent="0.2">
      <c r="A214" s="20"/>
      <c r="B214" s="6" t="s">
        <v>1173</v>
      </c>
      <c r="C214" s="11" t="str">
        <f t="shared" si="3"/>
        <v>A820****4</v>
      </c>
      <c r="D214" s="6" t="s">
        <v>1167</v>
      </c>
      <c r="E214" s="6" t="s">
        <v>1168</v>
      </c>
      <c r="F214" s="9">
        <v>574.73</v>
      </c>
      <c r="G214" s="18"/>
      <c r="H214" s="6" t="s">
        <v>1174</v>
      </c>
      <c r="I214" s="6" t="s">
        <v>42</v>
      </c>
      <c r="J214" s="6" t="s">
        <v>1175</v>
      </c>
      <c r="K214" s="6" t="s">
        <v>1171</v>
      </c>
      <c r="L214" s="6" t="s">
        <v>1176</v>
      </c>
    </row>
    <row r="215" spans="1:12" x14ac:dyDescent="0.2">
      <c r="A215" s="20"/>
      <c r="B215" s="6" t="s">
        <v>1177</v>
      </c>
      <c r="C215" s="11" t="str">
        <f t="shared" si="3"/>
        <v>A820****4</v>
      </c>
      <c r="D215" s="6" t="s">
        <v>1167</v>
      </c>
      <c r="E215" s="6" t="s">
        <v>1168</v>
      </c>
      <c r="F215" s="10">
        <v>1847.34</v>
      </c>
      <c r="G215" s="18"/>
      <c r="H215" s="6" t="s">
        <v>1178</v>
      </c>
      <c r="I215" s="6" t="s">
        <v>1179</v>
      </c>
      <c r="J215" s="6" t="s">
        <v>1180</v>
      </c>
      <c r="K215" s="6" t="s">
        <v>1171</v>
      </c>
      <c r="L215" s="6" t="s">
        <v>1181</v>
      </c>
    </row>
    <row r="216" spans="1:12" x14ac:dyDescent="0.2">
      <c r="A216" s="20"/>
      <c r="B216" s="6" t="s">
        <v>1182</v>
      </c>
      <c r="C216" s="11" t="str">
        <f t="shared" si="3"/>
        <v>A820****4</v>
      </c>
      <c r="D216" s="6" t="s">
        <v>1167</v>
      </c>
      <c r="E216" s="6" t="s">
        <v>1168</v>
      </c>
      <c r="F216" s="9">
        <v>265.04000000000002</v>
      </c>
      <c r="G216" s="18"/>
      <c r="H216" s="6" t="s">
        <v>1183</v>
      </c>
      <c r="I216" s="6" t="s">
        <v>1179</v>
      </c>
      <c r="J216" s="6" t="s">
        <v>1184</v>
      </c>
      <c r="K216" s="6" t="s">
        <v>1171</v>
      </c>
      <c r="L216" s="6" t="s">
        <v>1185</v>
      </c>
    </row>
    <row r="217" spans="1:12" x14ac:dyDescent="0.2">
      <c r="A217" s="20"/>
      <c r="B217" s="6" t="s">
        <v>1186</v>
      </c>
      <c r="C217" s="11" t="str">
        <f t="shared" si="3"/>
        <v>A820****4</v>
      </c>
      <c r="D217" s="6" t="s">
        <v>1167</v>
      </c>
      <c r="E217" s="6" t="s">
        <v>1168</v>
      </c>
      <c r="F217" s="10">
        <v>1896.58</v>
      </c>
      <c r="G217" s="18"/>
      <c r="H217" s="6" t="s">
        <v>1187</v>
      </c>
      <c r="I217" s="6" t="s">
        <v>111</v>
      </c>
      <c r="J217" s="6" t="s">
        <v>1188</v>
      </c>
      <c r="K217" s="6" t="s">
        <v>1171</v>
      </c>
      <c r="L217" s="6" t="s">
        <v>1189</v>
      </c>
    </row>
    <row r="218" spans="1:12" ht="12.75" thickBot="1" x14ac:dyDescent="0.25">
      <c r="A218" s="20"/>
      <c r="B218" s="6" t="s">
        <v>1190</v>
      </c>
      <c r="C218" s="11" t="str">
        <f t="shared" si="3"/>
        <v>A820****4</v>
      </c>
      <c r="D218" s="6" t="s">
        <v>1167</v>
      </c>
      <c r="E218" s="6" t="s">
        <v>1168</v>
      </c>
      <c r="F218" s="10">
        <v>1113.05</v>
      </c>
      <c r="G218" s="16">
        <f>F213+F214+F215+F216+F217+F218</f>
        <v>7663.41</v>
      </c>
      <c r="H218" s="6" t="s">
        <v>1191</v>
      </c>
      <c r="I218" s="6" t="s">
        <v>111</v>
      </c>
      <c r="J218" s="6" t="s">
        <v>1192</v>
      </c>
      <c r="K218" s="6" t="s">
        <v>1171</v>
      </c>
      <c r="L218" s="6" t="s">
        <v>1193</v>
      </c>
    </row>
    <row r="219" spans="1:12" x14ac:dyDescent="0.2">
      <c r="A219" s="20">
        <v>111</v>
      </c>
      <c r="B219" s="6" t="s">
        <v>1194</v>
      </c>
      <c r="C219" s="11" t="str">
        <f t="shared" si="3"/>
        <v>A789****5</v>
      </c>
      <c r="D219" s="6" t="s">
        <v>1195</v>
      </c>
      <c r="E219" s="6" t="s">
        <v>1196</v>
      </c>
      <c r="F219" s="10">
        <v>1911.42</v>
      </c>
      <c r="G219" s="18"/>
      <c r="H219" s="6" t="s">
        <v>1197</v>
      </c>
      <c r="I219" s="6" t="s">
        <v>135</v>
      </c>
      <c r="J219" s="6" t="s">
        <v>1198</v>
      </c>
      <c r="K219" s="6" t="s">
        <v>1171</v>
      </c>
      <c r="L219" s="6" t="s">
        <v>1199</v>
      </c>
    </row>
    <row r="220" spans="1:12" x14ac:dyDescent="0.2">
      <c r="A220" s="20"/>
      <c r="B220" s="6" t="s">
        <v>1200</v>
      </c>
      <c r="C220" s="11" t="str">
        <f t="shared" si="3"/>
        <v>A789****5</v>
      </c>
      <c r="D220" s="6" t="s">
        <v>1195</v>
      </c>
      <c r="E220" s="6" t="s">
        <v>1196</v>
      </c>
      <c r="F220" s="10">
        <v>2017.63</v>
      </c>
      <c r="G220" s="18"/>
      <c r="H220" s="6" t="s">
        <v>1201</v>
      </c>
      <c r="I220" s="6" t="s">
        <v>389</v>
      </c>
      <c r="J220" s="6" t="s">
        <v>1202</v>
      </c>
      <c r="K220" s="6" t="s">
        <v>1171</v>
      </c>
      <c r="L220" s="6" t="s">
        <v>1203</v>
      </c>
    </row>
    <row r="221" spans="1:12" x14ac:dyDescent="0.2">
      <c r="A221" s="20"/>
      <c r="B221" s="6" t="s">
        <v>1204</v>
      </c>
      <c r="C221" s="11" t="str">
        <f t="shared" si="3"/>
        <v>A789****5</v>
      </c>
      <c r="D221" s="6" t="s">
        <v>1195</v>
      </c>
      <c r="E221" s="6" t="s">
        <v>1196</v>
      </c>
      <c r="F221" s="9">
        <v>54.45</v>
      </c>
      <c r="G221" s="18"/>
      <c r="H221" s="6" t="s">
        <v>1205</v>
      </c>
      <c r="I221" s="6" t="s">
        <v>60</v>
      </c>
      <c r="J221" s="6" t="s">
        <v>1206</v>
      </c>
      <c r="K221" s="6" t="s">
        <v>89</v>
      </c>
      <c r="L221" s="6" t="s">
        <v>1207</v>
      </c>
    </row>
    <row r="222" spans="1:12" x14ac:dyDescent="0.2">
      <c r="A222" s="20"/>
      <c r="B222" s="6" t="s">
        <v>1208</v>
      </c>
      <c r="C222" s="11" t="str">
        <f t="shared" si="3"/>
        <v>A789****5</v>
      </c>
      <c r="D222" s="6" t="s">
        <v>1195</v>
      </c>
      <c r="E222" s="6" t="s">
        <v>1196</v>
      </c>
      <c r="F222" s="9">
        <v>196.02</v>
      </c>
      <c r="G222" s="18"/>
      <c r="H222" s="6" t="s">
        <v>1209</v>
      </c>
      <c r="I222" s="6" t="s">
        <v>60</v>
      </c>
      <c r="J222" s="6" t="s">
        <v>1210</v>
      </c>
      <c r="K222" s="6" t="s">
        <v>89</v>
      </c>
      <c r="L222" s="6" t="s">
        <v>1211</v>
      </c>
    </row>
    <row r="223" spans="1:12" ht="12.75" thickBot="1" x14ac:dyDescent="0.25">
      <c r="A223" s="20"/>
      <c r="B223" s="6" t="s">
        <v>1212</v>
      </c>
      <c r="C223" s="11" t="str">
        <f t="shared" si="3"/>
        <v>A789****5</v>
      </c>
      <c r="D223" s="6" t="s">
        <v>1195</v>
      </c>
      <c r="E223" s="6" t="s">
        <v>1196</v>
      </c>
      <c r="F223" s="10">
        <v>1572.85</v>
      </c>
      <c r="G223" s="16">
        <f>F219+F220+F221+F222+F223</f>
        <v>5752.3700000000008</v>
      </c>
      <c r="H223" s="6" t="s">
        <v>1213</v>
      </c>
      <c r="I223" s="6" t="s">
        <v>200</v>
      </c>
      <c r="J223" s="6" t="s">
        <v>1214</v>
      </c>
      <c r="K223" s="6" t="s">
        <v>1171</v>
      </c>
      <c r="L223" s="6" t="s">
        <v>1215</v>
      </c>
    </row>
    <row r="224" spans="1:12" ht="12.75" thickBot="1" x14ac:dyDescent="0.25">
      <c r="A224" s="20">
        <v>112</v>
      </c>
      <c r="B224" s="6" t="s">
        <v>1216</v>
      </c>
      <c r="C224" s="11" t="str">
        <f t="shared" si="3"/>
        <v>B283****4</v>
      </c>
      <c r="D224" s="6" t="s">
        <v>1217</v>
      </c>
      <c r="E224" s="6" t="s">
        <v>1218</v>
      </c>
      <c r="F224" s="10">
        <v>1948.58</v>
      </c>
      <c r="G224" s="17">
        <v>1948.58</v>
      </c>
      <c r="H224" s="6" t="s">
        <v>1219</v>
      </c>
      <c r="I224" s="6" t="s">
        <v>643</v>
      </c>
      <c r="J224" s="6" t="s">
        <v>1220</v>
      </c>
      <c r="K224" s="6" t="s">
        <v>1221</v>
      </c>
      <c r="L224" s="6" t="s">
        <v>1222</v>
      </c>
    </row>
    <row r="225" spans="1:12" x14ac:dyDescent="0.2">
      <c r="A225" s="20">
        <v>113</v>
      </c>
      <c r="B225" s="6" t="s">
        <v>1223</v>
      </c>
      <c r="C225" s="11" t="str">
        <f t="shared" si="3"/>
        <v>B855****4</v>
      </c>
      <c r="D225" s="6" t="s">
        <v>1224</v>
      </c>
      <c r="E225" s="6" t="s">
        <v>1225</v>
      </c>
      <c r="F225" s="9">
        <v>103.58</v>
      </c>
      <c r="G225" s="18"/>
      <c r="H225" s="6" t="s">
        <v>1226</v>
      </c>
      <c r="I225" s="6" t="s">
        <v>65</v>
      </c>
      <c r="J225" s="6" t="s">
        <v>1227</v>
      </c>
      <c r="K225" s="6" t="s">
        <v>58</v>
      </c>
      <c r="L225" s="6" t="s">
        <v>1228</v>
      </c>
    </row>
    <row r="226" spans="1:12" ht="12.75" thickBot="1" x14ac:dyDescent="0.25">
      <c r="A226" s="20"/>
      <c r="B226" s="6" t="s">
        <v>1229</v>
      </c>
      <c r="C226" s="11" t="str">
        <f t="shared" si="3"/>
        <v>B855****4</v>
      </c>
      <c r="D226" s="6" t="s">
        <v>1224</v>
      </c>
      <c r="E226" s="6" t="s">
        <v>1225</v>
      </c>
      <c r="F226" s="9">
        <v>77.680000000000007</v>
      </c>
      <c r="G226" s="16">
        <f>F225+F226</f>
        <v>181.26</v>
      </c>
      <c r="H226" s="6" t="s">
        <v>1230</v>
      </c>
      <c r="I226" s="6" t="s">
        <v>31</v>
      </c>
      <c r="J226" s="6" t="s">
        <v>1231</v>
      </c>
      <c r="K226" s="6" t="s">
        <v>115</v>
      </c>
      <c r="L226" s="6" t="s">
        <v>1232</v>
      </c>
    </row>
    <row r="227" spans="1:12" x14ac:dyDescent="0.2">
      <c r="A227" s="20">
        <v>114</v>
      </c>
      <c r="B227" s="6" t="s">
        <v>1233</v>
      </c>
      <c r="C227" s="11" t="str">
        <f t="shared" si="3"/>
        <v>B846****9</v>
      </c>
      <c r="D227" s="6" t="s">
        <v>1234</v>
      </c>
      <c r="E227" s="6" t="s">
        <v>1235</v>
      </c>
      <c r="F227" s="9">
        <v>435.99</v>
      </c>
      <c r="G227" s="18"/>
      <c r="H227" s="6" t="s">
        <v>660</v>
      </c>
      <c r="I227" s="6" t="s">
        <v>15</v>
      </c>
      <c r="J227" s="6" t="s">
        <v>1236</v>
      </c>
      <c r="K227" s="6" t="s">
        <v>662</v>
      </c>
      <c r="L227" s="6" t="s">
        <v>1237</v>
      </c>
    </row>
    <row r="228" spans="1:12" ht="12.75" thickBot="1" x14ac:dyDescent="0.25">
      <c r="A228" s="20"/>
      <c r="B228" s="6" t="s">
        <v>1238</v>
      </c>
      <c r="C228" s="11" t="str">
        <f t="shared" si="3"/>
        <v>B846****9</v>
      </c>
      <c r="D228" s="6" t="s">
        <v>1234</v>
      </c>
      <c r="E228" s="6" t="s">
        <v>1235</v>
      </c>
      <c r="F228" s="9">
        <v>28.65</v>
      </c>
      <c r="G228" s="16">
        <f>F227+F228</f>
        <v>464.64</v>
      </c>
      <c r="H228" s="6" t="s">
        <v>1239</v>
      </c>
      <c r="I228" s="6" t="s">
        <v>15</v>
      </c>
      <c r="J228" s="6" t="s">
        <v>1240</v>
      </c>
      <c r="K228" s="6" t="s">
        <v>662</v>
      </c>
      <c r="L228" s="6" t="s">
        <v>1241</v>
      </c>
    </row>
    <row r="229" spans="1:12" ht="12.75" thickBot="1" x14ac:dyDescent="0.25">
      <c r="A229" s="20">
        <v>115</v>
      </c>
      <c r="B229" s="6" t="s">
        <v>1242</v>
      </c>
      <c r="C229" s="11" t="str">
        <f t="shared" si="3"/>
        <v>B876****6</v>
      </c>
      <c r="D229" s="6" t="s">
        <v>1243</v>
      </c>
      <c r="E229" s="6" t="s">
        <v>1244</v>
      </c>
      <c r="F229" s="9">
        <v>112.53</v>
      </c>
      <c r="G229" s="17">
        <v>112.53</v>
      </c>
      <c r="H229" s="6" t="s">
        <v>1245</v>
      </c>
      <c r="I229" s="6" t="s">
        <v>389</v>
      </c>
      <c r="J229" s="6" t="s">
        <v>1246</v>
      </c>
      <c r="K229" s="6" t="s">
        <v>483</v>
      </c>
      <c r="L229" s="6" t="s">
        <v>1247</v>
      </c>
    </row>
    <row r="230" spans="1:12" ht="12.75" thickBot="1" x14ac:dyDescent="0.25">
      <c r="A230" s="20">
        <v>116</v>
      </c>
      <c r="B230" s="6" t="s">
        <v>1248</v>
      </c>
      <c r="C230" s="11" t="str">
        <f t="shared" si="3"/>
        <v>A595****6</v>
      </c>
      <c r="D230" s="6" t="s">
        <v>1249</v>
      </c>
      <c r="E230" s="6" t="s">
        <v>1250</v>
      </c>
      <c r="F230" s="10">
        <v>1016.4</v>
      </c>
      <c r="G230" s="17">
        <v>1016.4</v>
      </c>
      <c r="H230" s="6" t="s">
        <v>1251</v>
      </c>
      <c r="I230" s="6" t="s">
        <v>47</v>
      </c>
      <c r="J230" s="6" t="s">
        <v>1252</v>
      </c>
      <c r="K230" s="6" t="s">
        <v>1253</v>
      </c>
      <c r="L230" s="6" t="s">
        <v>1254</v>
      </c>
    </row>
    <row r="231" spans="1:12" ht="12.75" thickBot="1" x14ac:dyDescent="0.25">
      <c r="A231" s="20">
        <v>117</v>
      </c>
      <c r="B231" s="6" t="s">
        <v>1255</v>
      </c>
      <c r="C231" s="11" t="str">
        <f t="shared" si="3"/>
        <v>D594****7</v>
      </c>
      <c r="D231" s="6" t="s">
        <v>1256</v>
      </c>
      <c r="E231" s="6" t="s">
        <v>1257</v>
      </c>
      <c r="F231" s="9">
        <v>68.989999999999995</v>
      </c>
      <c r="G231" s="17">
        <v>68.989999999999995</v>
      </c>
      <c r="H231" s="6" t="s">
        <v>332</v>
      </c>
      <c r="I231" s="6" t="s">
        <v>102</v>
      </c>
      <c r="J231" s="6" t="s">
        <v>1258</v>
      </c>
      <c r="K231" s="6" t="s">
        <v>115</v>
      </c>
      <c r="L231" s="6" t="s">
        <v>1259</v>
      </c>
    </row>
    <row r="232" spans="1:12" ht="12.75" thickBot="1" x14ac:dyDescent="0.25">
      <c r="A232" s="20">
        <v>118</v>
      </c>
      <c r="B232" s="6" t="s">
        <v>1260</v>
      </c>
      <c r="C232" s="11" t="str">
        <f t="shared" si="3"/>
        <v>B969****0</v>
      </c>
      <c r="D232" s="6" t="s">
        <v>1261</v>
      </c>
      <c r="E232" s="6" t="s">
        <v>1262</v>
      </c>
      <c r="F232" s="9">
        <v>119.99</v>
      </c>
      <c r="G232" s="17">
        <v>119.99</v>
      </c>
      <c r="H232" s="6" t="s">
        <v>1263</v>
      </c>
      <c r="I232" s="6" t="s">
        <v>41</v>
      </c>
      <c r="J232" s="6" t="s">
        <v>1264</v>
      </c>
      <c r="K232" s="6" t="s">
        <v>89</v>
      </c>
      <c r="L232" s="6" t="s">
        <v>1265</v>
      </c>
    </row>
    <row r="233" spans="1:12" ht="12.75" thickBot="1" x14ac:dyDescent="0.25">
      <c r="A233" s="20">
        <v>119</v>
      </c>
      <c r="B233" s="6" t="s">
        <v>1266</v>
      </c>
      <c r="C233" s="11" t="str">
        <f t="shared" si="3"/>
        <v>B852****9</v>
      </c>
      <c r="D233" s="6" t="s">
        <v>1267</v>
      </c>
      <c r="E233" s="6" t="s">
        <v>1268</v>
      </c>
      <c r="F233" s="9">
        <v>79.92</v>
      </c>
      <c r="G233" s="17">
        <v>79.92</v>
      </c>
      <c r="H233" s="6" t="s">
        <v>1269</v>
      </c>
      <c r="I233" s="6" t="s">
        <v>31</v>
      </c>
      <c r="J233" s="6" t="s">
        <v>1270</v>
      </c>
      <c r="K233" s="6" t="s">
        <v>444</v>
      </c>
      <c r="L233" s="6" t="s">
        <v>1271</v>
      </c>
    </row>
    <row r="234" spans="1:12" ht="12.75" thickBot="1" x14ac:dyDescent="0.25">
      <c r="A234" s="20">
        <v>120</v>
      </c>
      <c r="B234" s="6" t="s">
        <v>1272</v>
      </c>
      <c r="C234" s="11" t="str">
        <f t="shared" si="3"/>
        <v>A789****4</v>
      </c>
      <c r="D234" s="6" t="s">
        <v>1273</v>
      </c>
      <c r="E234" s="6" t="s">
        <v>1274</v>
      </c>
      <c r="F234" s="9">
        <v>358.16</v>
      </c>
      <c r="G234" s="17">
        <v>358.16</v>
      </c>
      <c r="H234" s="6" t="s">
        <v>1275</v>
      </c>
      <c r="I234" s="6" t="s">
        <v>87</v>
      </c>
      <c r="J234" s="6" t="s">
        <v>1276</v>
      </c>
      <c r="K234" s="6" t="s">
        <v>340</v>
      </c>
      <c r="L234" s="6" t="s">
        <v>1277</v>
      </c>
    </row>
    <row r="235" spans="1:12" x14ac:dyDescent="0.2">
      <c r="A235" s="20">
        <v>121</v>
      </c>
      <c r="B235" s="6" t="s">
        <v>1278</v>
      </c>
      <c r="C235" s="11" t="str">
        <f t="shared" si="3"/>
        <v>A081****3</v>
      </c>
      <c r="D235" s="6" t="s">
        <v>1279</v>
      </c>
      <c r="E235" s="6" t="s">
        <v>1280</v>
      </c>
      <c r="F235" s="9">
        <v>259.2</v>
      </c>
      <c r="G235" s="18"/>
      <c r="H235" s="6" t="s">
        <v>1281</v>
      </c>
      <c r="I235" s="6" t="s">
        <v>135</v>
      </c>
      <c r="J235" s="6" t="s">
        <v>1282</v>
      </c>
      <c r="K235" s="6" t="s">
        <v>1283</v>
      </c>
      <c r="L235" s="6" t="s">
        <v>1284</v>
      </c>
    </row>
    <row r="236" spans="1:12" ht="12.75" thickBot="1" x14ac:dyDescent="0.25">
      <c r="A236" s="20"/>
      <c r="B236" s="6" t="s">
        <v>1285</v>
      </c>
      <c r="C236" s="11" t="str">
        <f t="shared" si="3"/>
        <v>A081****3</v>
      </c>
      <c r="D236" s="6" t="s">
        <v>1279</v>
      </c>
      <c r="E236" s="6" t="s">
        <v>1280</v>
      </c>
      <c r="F236" s="9">
        <v>252.06</v>
      </c>
      <c r="G236" s="16">
        <f>F235+F236</f>
        <v>511.26</v>
      </c>
      <c r="H236" s="6" t="s">
        <v>1286</v>
      </c>
      <c r="I236" s="6" t="s">
        <v>60</v>
      </c>
      <c r="J236" s="6" t="s">
        <v>1287</v>
      </c>
      <c r="K236" s="6" t="s">
        <v>1283</v>
      </c>
      <c r="L236" s="6" t="s">
        <v>1288</v>
      </c>
    </row>
    <row r="237" spans="1:12" x14ac:dyDescent="0.2">
      <c r="A237" s="19"/>
      <c r="G237" s="14"/>
    </row>
    <row r="238" spans="1:12" x14ac:dyDescent="0.2">
      <c r="A238" s="12"/>
      <c r="G238" s="14"/>
    </row>
  </sheetData>
  <autoFilter ref="A3:L236" xr:uid="{06E8F053-ED92-48B0-AF88-62D2301DDDBB}">
    <filterColumn colId="0">
      <iconFilter iconSet="3Arrows"/>
    </filterColumn>
  </autoFilter>
  <sortState xmlns:xlrd2="http://schemas.microsoft.com/office/spreadsheetml/2017/richdata2" ref="A4:L236">
    <sortCondition ref="E4"/>
  </sortState>
  <pageMargins left="0.7" right="0.7" top="0.75" bottom="0.75" header="0.3" footer="0.3"/>
  <pageSetup paperSize="9" orientation="portrait" r:id="rId1"/>
  <ignoredErrors>
    <ignoredError sqref="G167 G49 G21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dc:creator>
  <cp:lastModifiedBy>Almudena</cp:lastModifiedBy>
  <dcterms:created xsi:type="dcterms:W3CDTF">2022-02-06T12:26:31Z</dcterms:created>
  <dcterms:modified xsi:type="dcterms:W3CDTF">2022-03-25T12:51:54Z</dcterms:modified>
</cp:coreProperties>
</file>